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PEL 2021\Premisas Locales\Zacatecas\"/>
    </mc:Choice>
  </mc:AlternateContent>
  <xr:revisionPtr revIDLastSave="0" documentId="13_ncr:1_{C9EBC2D1-5DE0-4EBC-A8BF-AF390EBD3B15}" xr6:coauthVersionLast="45" xr6:coauthVersionMax="45" xr10:uidLastSave="{00000000-0000-0000-0000-000000000000}"/>
  <bookViews>
    <workbookView xWindow="-120" yWindow="-120" windowWidth="20730" windowHeight="11160" tabRatio="794" activeTab="1" xr2:uid="{00000000-000D-0000-FFFF-FFFF00000000}"/>
  </bookViews>
  <sheets>
    <sheet name="Cálculo 70-30 PEL (11 min)" sheetId="2" r:id="rId1"/>
    <sheet name="Modelo Precampaña Zacatecas" sheetId="3" r:id="rId2"/>
  </sheets>
  <definedNames>
    <definedName name="_xlnm._FilterDatabase" localSheetId="1" hidden="1">'Modelo Precampaña Zacatecas'!$A$6:$BK$28</definedName>
    <definedName name="_xlnm.Print_Area" localSheetId="0">'Cálculo 70-30 PEL (11 min)'!$A$1:$H$23</definedName>
    <definedName name="_xlnm.Print_Area" localSheetId="1">'Modelo Precampaña Zacatecas'!$A$4:$J$28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3" l="1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C48" i="3" l="1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3" i="3"/>
  <c r="C49" i="3" l="1"/>
  <c r="B33" i="3" l="1"/>
  <c r="D38" i="3" l="1"/>
  <c r="D37" i="3"/>
  <c r="D34" i="3"/>
  <c r="D40" i="3"/>
  <c r="D39" i="3"/>
  <c r="D36" i="3"/>
  <c r="D42" i="3"/>
  <c r="D41" i="3"/>
  <c r="D35" i="3"/>
  <c r="D44" i="3"/>
  <c r="D43" i="3"/>
  <c r="D46" i="3"/>
  <c r="D45" i="3"/>
  <c r="D47" i="3"/>
  <c r="D33" i="3"/>
  <c r="D48" i="3" l="1"/>
  <c r="D49" i="3" s="1"/>
  <c r="B49" i="3" l="1"/>
</calcChain>
</file>

<file path=xl/sharedStrings.xml><?xml version="1.0" encoding="utf-8"?>
<sst xmlns="http://schemas.openxmlformats.org/spreadsheetml/2006/main" count="962" uniqueCount="51">
  <si>
    <t>TOTAL</t>
  </si>
  <si>
    <t>PAN</t>
  </si>
  <si>
    <t>PRI</t>
  </si>
  <si>
    <t>PRD</t>
  </si>
  <si>
    <t>PVEM</t>
  </si>
  <si>
    <t>Promocionales que le corresponde a cada partido político
(A + C)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</si>
  <si>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</si>
  <si>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</si>
  <si>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</si>
  <si>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MC</t>
  </si>
  <si>
    <t>MORENA</t>
  </si>
  <si>
    <t>PT</t>
  </si>
  <si>
    <t>Promocionales sobrantes para el INE:</t>
  </si>
  <si>
    <t>Promocionales aplicando la cláusula de maximización
(Art. 15, numeral 12 del RRTV)</t>
  </si>
  <si>
    <t>Partido, Coalición y/o Candidatos Independientes</t>
  </si>
  <si>
    <t>PES</t>
  </si>
  <si>
    <t>Modelo de pauta de precampaña</t>
  </si>
  <si>
    <t>N° Promocional</t>
  </si>
  <si>
    <t>INE</t>
  </si>
  <si>
    <t>Partido</t>
  </si>
  <si>
    <t>Promocionales</t>
  </si>
  <si>
    <t>Conteo</t>
  </si>
  <si>
    <t>Diferencia</t>
  </si>
  <si>
    <t>NA</t>
  </si>
  <si>
    <t>MDZ</t>
  </si>
  <si>
    <t>PP</t>
  </si>
  <si>
    <t>PAZ</t>
  </si>
  <si>
    <t>Partido Revolucionario Institucional</t>
  </si>
  <si>
    <t>Partido Acción Nacional</t>
  </si>
  <si>
    <t>Partido de la Revolución Democrática</t>
  </si>
  <si>
    <t>Partido del Trabajo</t>
  </si>
  <si>
    <t>Partido Verde Ecologista de México</t>
  </si>
  <si>
    <t>Movimiento Ciudadano</t>
  </si>
  <si>
    <t>Partido Encuentro Solidario</t>
  </si>
  <si>
    <t>Nueva Alianza</t>
  </si>
  <si>
    <t>Redes Sociales Progresistas</t>
  </si>
  <si>
    <t>Fuerza Social por México</t>
  </si>
  <si>
    <t>PAZ Para Desarrollar Zacatecas</t>
  </si>
  <si>
    <t>Movimiento Dignidad Zacatecas</t>
  </si>
  <si>
    <t>La Familia Primero</t>
  </si>
  <si>
    <t>Partido del Pueblo</t>
  </si>
  <si>
    <t>RSP</t>
  </si>
  <si>
    <t>FSM</t>
  </si>
  <si>
    <t>LFP</t>
  </si>
  <si>
    <t>Total</t>
  </si>
  <si>
    <t>Sorteo</t>
  </si>
  <si>
    <t>Proceso Electoral Local 2020-2021</t>
  </si>
  <si>
    <t>DURACIÓN: 40 DÍAS
TOTAL DE PROMOCIONALES DE 30 SEGUNDOS EN CADA ESTACIÓN DE RADIO O CANAL DE TELEVISIÓN:  880 PROMOCIONALES</t>
  </si>
  <si>
    <t>264 promocionales (30%)
 Se distribuyen de manera igualitaria entre el número de partidos contendientes
(A)</t>
  </si>
  <si>
    <t xml:space="preserve">616 promocionales 
(70% Distribución Proporcional)
% Fuerza Electoral de los partidos con Representación en el Congreso 
(C) </t>
  </si>
  <si>
    <t xml:space="preserve">CÁLCULO DE DISTRIBUCIÓN DE LOS MENSAJES DE PRECAMPAÑA PARA EL PROCESO ELECTORAL LOCAL 2020-2021
EN EL ESTADO DE ZACATECAS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</si>
</sst>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7" formatCode="dd"/>
    <numFmt numFmtId="168" formatCode="mmm"/>
    <numFmt numFmtId="169" formatCode="ddd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0"/>
      <color indexed="8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rgb="FFFFFF66"/>
      <name val="Arial Narrow"/>
      <family val="2"/>
    </font>
    <font>
      <b/>
      <sz val="12"/>
      <color rgb="FFFFFFFF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2"/>
      <color rgb="FFC00000"/>
      <name val="Arial Narrow"/>
      <family val="2"/>
    </font>
    <font>
      <b/>
      <sz val="12"/>
      <color rgb="FFF5C40F"/>
      <name val="Arial Narrow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3"/>
      <color rgb="FFCE5055"/>
      <name val="Arial"/>
      <family val="2"/>
    </font>
    <font>
      <b/>
      <sz val="13"/>
      <name val="Arial"/>
      <family val="2"/>
    </font>
    <font>
      <b/>
      <sz val="13"/>
      <color rgb="FF671E75"/>
      <name val="Arial"/>
      <family val="2"/>
    </font>
    <font>
      <b/>
      <sz val="13"/>
      <color rgb="FFFF00FF"/>
      <name val="Arial"/>
      <family val="2"/>
    </font>
    <font>
      <b/>
      <sz val="13"/>
      <color rgb="FFD2288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F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97AFC"/>
        <bgColor indexed="64"/>
      </patternFill>
    </fill>
    <fill>
      <patternFill patternType="solid">
        <fgColor rgb="FF67B346"/>
        <bgColor indexed="64"/>
      </patternFill>
    </fill>
    <fill>
      <patternFill patternType="solid">
        <fgColor rgb="FF0097A9"/>
        <bgColor indexed="64"/>
      </patternFill>
    </fill>
    <fill>
      <patternFill patternType="solid">
        <fgColor rgb="FF393D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1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4" borderId="2" xfId="5" applyFont="1" applyFill="1" applyBorder="1" applyAlignment="1">
      <alignment horizontal="center" vertical="center" wrapText="1"/>
    </xf>
    <xf numFmtId="0" fontId="14" fillId="0" borderId="0" xfId="0" applyFont="1"/>
    <xf numFmtId="167" fontId="16" fillId="6" borderId="1" xfId="0" applyNumberFormat="1" applyFont="1" applyFill="1" applyBorder="1" applyAlignment="1">
      <alignment horizontal="center" vertical="center"/>
    </xf>
    <xf numFmtId="167" fontId="16" fillId="5" borderId="1" xfId="0" applyNumberFormat="1" applyFont="1" applyFill="1" applyBorder="1" applyAlignment="1">
      <alignment horizontal="center" vertical="center"/>
    </xf>
    <xf numFmtId="168" fontId="16" fillId="6" borderId="1" xfId="0" applyNumberFormat="1" applyFont="1" applyFill="1" applyBorder="1" applyAlignment="1">
      <alignment horizontal="center" vertical="center"/>
    </xf>
    <xf numFmtId="168" fontId="16" fillId="5" borderId="1" xfId="0" applyNumberFormat="1" applyFont="1" applyFill="1" applyBorder="1" applyAlignment="1">
      <alignment horizontal="center" vertical="center"/>
    </xf>
    <xf numFmtId="169" fontId="16" fillId="6" borderId="1" xfId="0" applyNumberFormat="1" applyFont="1" applyFill="1" applyBorder="1" applyAlignment="1">
      <alignment horizontal="center" vertical="center"/>
    </xf>
    <xf numFmtId="169" fontId="1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15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3" fillId="0" borderId="0" xfId="0" applyFont="1"/>
    <xf numFmtId="0" fontId="25" fillId="0" borderId="0" xfId="0" applyFont="1" applyAlignment="1">
      <alignment horizontal="center" vertical="center"/>
    </xf>
    <xf numFmtId="0" fontId="26" fillId="0" borderId="1" xfId="7" applyFont="1" applyBorder="1" applyAlignment="1">
      <alignment horizontal="center" vertical="center" wrapText="1"/>
    </xf>
    <xf numFmtId="0" fontId="27" fillId="17" borderId="1" xfId="7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9" fillId="19" borderId="1" xfId="7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8" fillId="0" borderId="1" xfId="7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27" fillId="17" borderId="1" xfId="7" applyNumberFormat="1" applyFont="1" applyFill="1" applyBorder="1" applyAlignment="1" applyProtection="1">
      <alignment horizontal="center" vertical="center" wrapText="1"/>
    </xf>
    <xf numFmtId="0" fontId="27" fillId="17" borderId="1" xfId="0" applyNumberFormat="1" applyFont="1" applyFill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horizontal="center" vertical="center" wrapText="1"/>
    </xf>
    <xf numFmtId="0" fontId="17" fillId="9" borderId="1" xfId="0" applyNumberFormat="1" applyFont="1" applyFill="1" applyBorder="1" applyAlignment="1" applyProtection="1">
      <alignment horizontal="center" vertical="center" wrapText="1"/>
    </xf>
    <xf numFmtId="0" fontId="29" fillId="19" borderId="1" xfId="7" applyNumberFormat="1" applyFont="1" applyFill="1" applyBorder="1" applyAlignment="1" applyProtection="1">
      <alignment horizontal="center" vertical="center" wrapText="1"/>
    </xf>
    <xf numFmtId="0" fontId="29" fillId="19" borderId="1" xfId="0" applyNumberFormat="1" applyFont="1" applyFill="1" applyBorder="1" applyAlignment="1" applyProtection="1">
      <alignment horizontal="center" vertical="center" wrapText="1"/>
    </xf>
    <xf numFmtId="0" fontId="18" fillId="8" borderId="1" xfId="0" applyNumberFormat="1" applyFont="1" applyFill="1" applyBorder="1" applyAlignment="1" applyProtection="1">
      <alignment horizontal="center" vertical="center" wrapText="1"/>
    </xf>
    <xf numFmtId="0" fontId="26" fillId="0" borderId="1" xfId="7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19" fillId="13" borderId="1" xfId="0" applyNumberFormat="1" applyFont="1" applyFill="1" applyBorder="1" applyAlignment="1" applyProtection="1">
      <alignment horizontal="center" vertical="center" wrapText="1"/>
    </xf>
    <xf numFmtId="0" fontId="17" fillId="8" borderId="1" xfId="0" applyNumberFormat="1" applyFont="1" applyFill="1" applyBorder="1" applyAlignment="1" applyProtection="1">
      <alignment horizontal="center" vertical="center" wrapText="1"/>
    </xf>
    <xf numFmtId="0" fontId="17" fillId="10" borderId="1" xfId="0" applyNumberFormat="1" applyFont="1" applyFill="1" applyBorder="1" applyAlignment="1" applyProtection="1">
      <alignment horizontal="center" vertical="center" wrapText="1"/>
    </xf>
    <xf numFmtId="0" fontId="20" fillId="12" borderId="1" xfId="0" applyNumberFormat="1" applyFont="1" applyFill="1" applyBorder="1" applyAlignment="1" applyProtection="1">
      <alignment horizontal="center" vertical="center" wrapText="1"/>
    </xf>
    <xf numFmtId="0" fontId="24" fillId="7" borderId="1" xfId="0" applyNumberFormat="1" applyFont="1" applyFill="1" applyBorder="1" applyAlignment="1" applyProtection="1">
      <alignment horizontal="center" vertical="center" wrapText="1"/>
    </xf>
    <xf numFmtId="0" fontId="24" fillId="18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center" vertical="center"/>
    </xf>
    <xf numFmtId="0" fontId="23" fillId="16" borderId="1" xfId="0" applyNumberFormat="1" applyFont="1" applyFill="1" applyBorder="1" applyAlignment="1" applyProtection="1">
      <alignment horizontal="center" vertical="center"/>
    </xf>
    <xf numFmtId="0" fontId="13" fillId="4" borderId="2" xfId="5" applyFont="1" applyFill="1" applyBorder="1" applyAlignment="1">
      <alignment horizontal="center" vertical="center" wrapText="1"/>
    </xf>
    <xf numFmtId="0" fontId="13" fillId="4" borderId="3" xfId="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0" fillId="20" borderId="0" xfId="0" applyFill="1"/>
  </cellXfs>
  <cellStyles count="8">
    <cellStyle name="Normal" xfId="0" builtinId="0"/>
    <cellStyle name="Normal 10 3 2" xfId="6" xr:uid="{05623BFA-59A1-4203-82A4-D9436BF578E4}"/>
    <cellStyle name="Normal 2" xfId="1" xr:uid="{00000000-0005-0000-0000-000001000000}"/>
    <cellStyle name="Normal 2 2 2 2" xfId="5" xr:uid="{ECF774ED-967B-4476-9107-C7E6E375C133}"/>
    <cellStyle name="Normal 2 3" xfId="4" xr:uid="{00000000-0005-0000-0000-000002000000}"/>
    <cellStyle name="Normal 3" xfId="2" xr:uid="{00000000-0005-0000-0000-000003000000}"/>
    <cellStyle name="Normal 4 3 3 2" xfId="7" xr:uid="{72E3A5AA-41F7-4CC8-8706-FD6B817D01CE}"/>
    <cellStyle name="Porcentual 2" xfId="3" xr:uid="{00000000-0005-0000-0000-000004000000}"/>
  </cellStyles>
  <dxfs count="1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66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9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33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FF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 patternType="solid">
          <bgColor rgb="FFCCC0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669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00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3"/>
      </font>
      <fill>
        <patternFill>
          <bgColor rgb="FFFF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33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2"/>
      </font>
      <fill>
        <patternFill>
          <bgColor rgb="FF00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3300"/>
      </font>
      <fill>
        <patternFill>
          <bgColor rgb="FF6600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C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1"/>
      </font>
      <fill>
        <patternFill patternType="solid">
          <bgColor rgb="FFCCC0DA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  <color theme="0"/>
      </font>
      <fill>
        <patternFill>
          <bgColor rgb="FFCC6600"/>
        </patternFill>
      </fill>
    </dxf>
    <dxf>
      <font>
        <b/>
        <i val="0"/>
        <color theme="0"/>
      </font>
      <fill>
        <patternFill>
          <bgColor rgb="FF800000"/>
        </patternFill>
      </fill>
    </dxf>
    <dxf>
      <font>
        <b/>
        <i val="0"/>
        <color theme="0"/>
      </font>
      <fill>
        <patternFill>
          <bgColor rgb="FF6633FF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b/>
        <i val="0"/>
        <color theme="1"/>
      </font>
      <fill>
        <patternFill>
          <bgColor rgb="FF99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  <dxf>
      <font>
        <b/>
        <i val="0"/>
        <color theme="0"/>
      </font>
      <fill>
        <patternFill patternType="solid">
          <bgColor rgb="FF800000"/>
        </patternFill>
      </fill>
    </dxf>
    <dxf>
      <font>
        <b/>
        <i val="0"/>
        <color theme="0"/>
      </font>
      <fill>
        <patternFill>
          <bgColor rgb="FF000099"/>
        </patternFill>
      </fill>
    </dxf>
    <dxf>
      <font>
        <b/>
        <i val="0"/>
        <color rgb="FFFF0000"/>
      </font>
    </dxf>
    <dxf>
      <font>
        <b/>
        <i val="0"/>
        <color theme="3"/>
      </font>
      <fill>
        <patternFill>
          <bgColor rgb="FFFF660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2"/>
      </font>
      <fill>
        <patternFill>
          <bgColor rgb="FF006600"/>
        </patternFill>
      </fill>
    </dxf>
  </dxfs>
  <tableStyles count="0" defaultTableStyle="TableStyleMedium9" defaultPivotStyle="PivotStyleLight16"/>
  <colors>
    <mruColors>
      <color rgb="FF00FF00"/>
      <color rgb="FFD5007F"/>
      <color rgb="FFE4DFEC"/>
      <color rgb="FFBFC2C1"/>
      <color rgb="FFDE417C"/>
      <color rgb="FFD3322C"/>
      <color rgb="FF295684"/>
      <color rgb="FF4D2654"/>
      <color rgb="FFA64686"/>
      <color rgb="FFA33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topLeftCell="A7" zoomScale="80" zoomScaleNormal="80" zoomScaleSheetLayoutView="90" workbookViewId="0">
      <selection activeCell="F4" sqref="F4"/>
    </sheetView>
  </sheetViews>
  <sheetFormatPr baseColWidth="10" defaultColWidth="11.42578125" defaultRowHeight="12.75" x14ac:dyDescent="0.25"/>
  <cols>
    <col min="1" max="1" width="35.85546875" style="2" customWidth="1"/>
    <col min="2" max="2" width="27.28515625" style="2" customWidth="1"/>
    <col min="3" max="3" width="21.140625" style="2" customWidth="1"/>
    <col min="4" max="4" width="20" style="2" customWidth="1"/>
    <col min="5" max="5" width="30.85546875" style="2" bestFit="1" customWidth="1"/>
    <col min="6" max="6" width="26.7109375" style="2" bestFit="1" customWidth="1"/>
    <col min="7" max="7" width="18.85546875" style="2" customWidth="1"/>
    <col min="8" max="8" width="19.85546875" style="2" customWidth="1"/>
    <col min="9" max="9" width="8.28515625" style="2" customWidth="1"/>
    <col min="10" max="10" width="8.7109375" style="2" customWidth="1"/>
    <col min="11" max="16384" width="11.42578125" style="2"/>
  </cols>
  <sheetData>
    <row r="1" spans="1:13" ht="55.9" customHeight="1" x14ac:dyDescent="0.25">
      <c r="A1" s="73" t="s">
        <v>50</v>
      </c>
      <c r="B1" s="73"/>
      <c r="C1" s="73"/>
      <c r="D1" s="73"/>
      <c r="E1" s="73"/>
      <c r="F1" s="73"/>
      <c r="G1" s="73"/>
      <c r="H1" s="73"/>
    </row>
    <row r="2" spans="1:13" ht="49.9" customHeight="1" x14ac:dyDescent="0.25">
      <c r="A2" s="74" t="s">
        <v>14</v>
      </c>
      <c r="B2" s="75" t="s">
        <v>47</v>
      </c>
      <c r="C2" s="75"/>
      <c r="D2" s="75"/>
      <c r="E2" s="75"/>
      <c r="F2" s="75"/>
      <c r="G2" s="74" t="s">
        <v>5</v>
      </c>
      <c r="H2" s="74" t="s">
        <v>13</v>
      </c>
    </row>
    <row r="3" spans="1:13" ht="108.75" customHeight="1" x14ac:dyDescent="0.25">
      <c r="A3" s="73"/>
      <c r="B3" s="6" t="s">
        <v>48</v>
      </c>
      <c r="C3" s="6" t="s">
        <v>6</v>
      </c>
      <c r="D3" s="6" t="s">
        <v>7</v>
      </c>
      <c r="E3" s="6" t="s">
        <v>49</v>
      </c>
      <c r="F3" s="6" t="s">
        <v>8</v>
      </c>
      <c r="G3" s="73"/>
      <c r="H3" s="73"/>
      <c r="J3"/>
      <c r="K3"/>
    </row>
    <row r="4" spans="1:13" ht="39" customHeight="1" x14ac:dyDescent="0.25">
      <c r="A4" s="5" t="s">
        <v>28</v>
      </c>
      <c r="B4" s="7">
        <v>17</v>
      </c>
      <c r="C4" s="8">
        <v>0.60000000000000142</v>
      </c>
      <c r="D4" s="8">
        <v>13.96560716534924</v>
      </c>
      <c r="E4" s="7">
        <v>86</v>
      </c>
      <c r="F4" s="8">
        <v>2.8140138551322025E-2</v>
      </c>
      <c r="G4" s="7">
        <v>103</v>
      </c>
      <c r="H4" s="7">
        <v>103</v>
      </c>
      <c r="J4" s="45"/>
      <c r="K4"/>
      <c r="L4"/>
      <c r="M4"/>
    </row>
    <row r="5" spans="1:13" ht="39" customHeight="1" x14ac:dyDescent="0.25">
      <c r="A5" s="5" t="s">
        <v>27</v>
      </c>
      <c r="B5" s="7">
        <v>17</v>
      </c>
      <c r="C5" s="8">
        <v>0.60000000000000142</v>
      </c>
      <c r="D5" s="8">
        <v>28.496361862762335</v>
      </c>
      <c r="E5" s="7">
        <v>175</v>
      </c>
      <c r="F5" s="8">
        <v>0.5375890746159655</v>
      </c>
      <c r="G5" s="7">
        <v>192</v>
      </c>
      <c r="H5" s="7">
        <v>192</v>
      </c>
      <c r="J5" s="45"/>
      <c r="K5"/>
      <c r="L5"/>
      <c r="M5"/>
    </row>
    <row r="6" spans="1:13" ht="39" customHeight="1" x14ac:dyDescent="0.25">
      <c r="A6" s="5" t="s">
        <v>29</v>
      </c>
      <c r="B6" s="7">
        <v>17</v>
      </c>
      <c r="C6" s="8">
        <v>0.60000000000000142</v>
      </c>
      <c r="D6" s="8">
        <v>6.7502062938797227</v>
      </c>
      <c r="E6" s="7">
        <v>41</v>
      </c>
      <c r="F6" s="8">
        <v>0.58127077029908492</v>
      </c>
      <c r="G6" s="7">
        <v>58</v>
      </c>
      <c r="H6" s="7">
        <v>58</v>
      </c>
      <c r="J6" s="45"/>
      <c r="K6"/>
      <c r="L6"/>
      <c r="M6"/>
    </row>
    <row r="7" spans="1:13" ht="39" customHeight="1" x14ac:dyDescent="0.25">
      <c r="A7" s="5" t="s">
        <v>30</v>
      </c>
      <c r="B7" s="7">
        <v>17</v>
      </c>
      <c r="C7" s="8">
        <v>0.60000000000000142</v>
      </c>
      <c r="D7" s="8">
        <v>7.8056493710479122</v>
      </c>
      <c r="E7" s="7">
        <v>48</v>
      </c>
      <c r="F7" s="8">
        <v>8.2800125655140278E-2</v>
      </c>
      <c r="G7" s="7">
        <v>65</v>
      </c>
      <c r="H7" s="7">
        <v>65</v>
      </c>
      <c r="J7" s="45"/>
      <c r="K7"/>
      <c r="L7"/>
      <c r="M7"/>
    </row>
    <row r="8" spans="1:13" ht="39" customHeight="1" x14ac:dyDescent="0.25">
      <c r="A8" s="5" t="s">
        <v>31</v>
      </c>
      <c r="B8" s="7">
        <v>17</v>
      </c>
      <c r="C8" s="8">
        <v>0.60000000000000142</v>
      </c>
      <c r="D8" s="8">
        <v>7.4692663453141606</v>
      </c>
      <c r="E8" s="7">
        <v>46</v>
      </c>
      <c r="F8" s="8">
        <v>1.0680687135227629E-2</v>
      </c>
      <c r="G8" s="7">
        <v>63</v>
      </c>
      <c r="H8" s="7">
        <v>63</v>
      </c>
      <c r="J8" s="45"/>
      <c r="K8"/>
      <c r="L8"/>
      <c r="M8"/>
    </row>
    <row r="9" spans="1:13" ht="39" customHeight="1" x14ac:dyDescent="0.25">
      <c r="A9" s="5" t="s">
        <v>32</v>
      </c>
      <c r="B9" s="7">
        <v>17</v>
      </c>
      <c r="C9" s="8">
        <v>0.60000000000000142</v>
      </c>
      <c r="D9" s="8">
        <v>0</v>
      </c>
      <c r="E9" s="7">
        <v>0</v>
      </c>
      <c r="F9" s="8">
        <v>0</v>
      </c>
      <c r="G9" s="7">
        <v>17</v>
      </c>
      <c r="H9" s="7">
        <v>17</v>
      </c>
      <c r="J9" s="45"/>
      <c r="K9"/>
      <c r="L9"/>
      <c r="M9"/>
    </row>
    <row r="10" spans="1:13" ht="39" customHeight="1" x14ac:dyDescent="0.25">
      <c r="A10" s="5" t="s">
        <v>10</v>
      </c>
      <c r="B10" s="7">
        <v>17</v>
      </c>
      <c r="C10" s="8">
        <v>0.60000000000000142</v>
      </c>
      <c r="D10" s="8">
        <v>30.594472075549401</v>
      </c>
      <c r="E10" s="7">
        <v>188</v>
      </c>
      <c r="F10" s="8">
        <v>0.46194798538431314</v>
      </c>
      <c r="G10" s="7">
        <v>205</v>
      </c>
      <c r="H10" s="7">
        <v>205</v>
      </c>
      <c r="J10" s="45"/>
      <c r="K10"/>
      <c r="L10"/>
      <c r="M10"/>
    </row>
    <row r="11" spans="1:13" ht="39" customHeight="1" x14ac:dyDescent="0.25">
      <c r="A11" s="5" t="s">
        <v>34</v>
      </c>
      <c r="B11" s="7">
        <v>17</v>
      </c>
      <c r="C11" s="8">
        <v>0.60000000000000142</v>
      </c>
      <c r="D11" s="8">
        <v>4.9184368860972194</v>
      </c>
      <c r="E11" s="7">
        <v>30</v>
      </c>
      <c r="F11" s="8">
        <v>0.2975712183588719</v>
      </c>
      <c r="G11" s="7">
        <v>47</v>
      </c>
      <c r="H11" s="7">
        <v>47</v>
      </c>
      <c r="J11" s="45"/>
      <c r="K11"/>
      <c r="L11" s="1"/>
      <c r="M11" s="1"/>
    </row>
    <row r="12" spans="1:13" ht="39" customHeight="1" x14ac:dyDescent="0.25">
      <c r="A12" s="5" t="s">
        <v>38</v>
      </c>
      <c r="B12" s="7">
        <v>17</v>
      </c>
      <c r="C12" s="8">
        <v>0.60000000000000142</v>
      </c>
      <c r="D12" s="8">
        <v>0</v>
      </c>
      <c r="E12" s="7">
        <v>0</v>
      </c>
      <c r="F12" s="8">
        <v>0</v>
      </c>
      <c r="G12" s="7">
        <v>17</v>
      </c>
      <c r="H12" s="7">
        <v>17</v>
      </c>
      <c r="J12" s="45"/>
      <c r="K12"/>
      <c r="L12" s="1"/>
      <c r="M12" s="1"/>
    </row>
    <row r="13" spans="1:13" ht="39" customHeight="1" x14ac:dyDescent="0.25">
      <c r="A13" s="5" t="s">
        <v>39</v>
      </c>
      <c r="B13" s="7">
        <v>17</v>
      </c>
      <c r="C13" s="8">
        <v>0.60000000000000142</v>
      </c>
      <c r="D13" s="8">
        <v>0</v>
      </c>
      <c r="E13" s="7">
        <v>0</v>
      </c>
      <c r="F13" s="8">
        <v>0</v>
      </c>
      <c r="G13" s="7">
        <v>17</v>
      </c>
      <c r="H13" s="7">
        <v>17</v>
      </c>
      <c r="J13" s="45"/>
      <c r="K13" s="45"/>
      <c r="L13" s="1"/>
      <c r="M13" s="1"/>
    </row>
    <row r="14" spans="1:13" ht="39" customHeight="1" x14ac:dyDescent="0.25">
      <c r="A14" s="5" t="s">
        <v>40</v>
      </c>
      <c r="B14" s="7">
        <v>17</v>
      </c>
      <c r="C14" s="8">
        <v>0.60000000000000142</v>
      </c>
      <c r="D14" s="8">
        <v>0</v>
      </c>
      <c r="E14" s="7">
        <v>0</v>
      </c>
      <c r="F14" s="8">
        <v>0</v>
      </c>
      <c r="G14" s="7">
        <v>17</v>
      </c>
      <c r="H14" s="7">
        <v>17</v>
      </c>
      <c r="J14" s="45"/>
      <c r="K14" s="45"/>
      <c r="L14" s="1"/>
      <c r="M14" s="1"/>
    </row>
    <row r="15" spans="1:13" ht="39" customHeight="1" x14ac:dyDescent="0.25">
      <c r="A15" s="5" t="s">
        <v>37</v>
      </c>
      <c r="B15" s="7">
        <v>17</v>
      </c>
      <c r="C15" s="8">
        <v>0.60000000000000142</v>
      </c>
      <c r="D15" s="8">
        <v>0</v>
      </c>
      <c r="E15" s="7">
        <v>0</v>
      </c>
      <c r="F15" s="8">
        <v>0</v>
      </c>
      <c r="G15" s="7">
        <v>17</v>
      </c>
      <c r="H15" s="7">
        <v>17</v>
      </c>
      <c r="J15" s="45"/>
      <c r="K15" s="45"/>
      <c r="L15" s="1"/>
      <c r="M15" s="1"/>
    </row>
    <row r="16" spans="1:13" ht="39" customHeight="1" x14ac:dyDescent="0.25">
      <c r="A16" s="5" t="s">
        <v>33</v>
      </c>
      <c r="B16" s="7">
        <v>17</v>
      </c>
      <c r="C16" s="8">
        <v>0.60000000000000142</v>
      </c>
      <c r="D16" s="8">
        <v>0</v>
      </c>
      <c r="E16" s="7">
        <v>0</v>
      </c>
      <c r="F16" s="8">
        <v>0</v>
      </c>
      <c r="G16" s="7">
        <v>17</v>
      </c>
      <c r="H16" s="7">
        <v>17</v>
      </c>
      <c r="J16" s="45"/>
      <c r="K16" s="45"/>
      <c r="L16"/>
      <c r="M16"/>
    </row>
    <row r="17" spans="1:13" ht="39" customHeight="1" x14ac:dyDescent="0.25">
      <c r="A17" s="30" t="s">
        <v>35</v>
      </c>
      <c r="B17" s="7">
        <v>17</v>
      </c>
      <c r="C17" s="8">
        <v>0.60000000000000142</v>
      </c>
      <c r="D17" s="8">
        <v>0</v>
      </c>
      <c r="E17" s="7">
        <v>0</v>
      </c>
      <c r="F17" s="8">
        <v>0</v>
      </c>
      <c r="G17" s="7">
        <v>17</v>
      </c>
      <c r="H17" s="7">
        <v>17</v>
      </c>
      <c r="J17" s="45"/>
      <c r="K17"/>
      <c r="L17" s="1"/>
      <c r="M17" s="1"/>
    </row>
    <row r="18" spans="1:13" ht="39" customHeight="1" x14ac:dyDescent="0.25">
      <c r="A18" s="30" t="s">
        <v>36</v>
      </c>
      <c r="B18" s="7">
        <v>17</v>
      </c>
      <c r="C18" s="8">
        <v>0.60000000000000142</v>
      </c>
      <c r="D18" s="8">
        <v>0</v>
      </c>
      <c r="E18" s="7">
        <v>0</v>
      </c>
      <c r="F18" s="8">
        <v>0</v>
      </c>
      <c r="G18" s="7">
        <v>17</v>
      </c>
      <c r="H18" s="7">
        <v>17</v>
      </c>
      <c r="J18" s="45"/>
      <c r="K18"/>
      <c r="L18" s="1"/>
      <c r="M18" s="1"/>
    </row>
    <row r="19" spans="1:13" ht="36.75" customHeight="1" x14ac:dyDescent="0.25">
      <c r="A19" s="9" t="s">
        <v>0</v>
      </c>
      <c r="B19" s="10">
        <v>255</v>
      </c>
      <c r="C19" s="11">
        <v>9.0000000000000213</v>
      </c>
      <c r="D19" s="11">
        <v>100</v>
      </c>
      <c r="E19" s="10">
        <v>614</v>
      </c>
      <c r="F19" s="11">
        <v>1.9999999999999254</v>
      </c>
      <c r="G19" s="10">
        <v>869</v>
      </c>
      <c r="H19" s="10">
        <v>869</v>
      </c>
      <c r="J19"/>
      <c r="K19"/>
    </row>
    <row r="20" spans="1:13" ht="16.5" x14ac:dyDescent="0.25">
      <c r="A20" s="12"/>
      <c r="B20" s="12"/>
      <c r="C20" s="12"/>
      <c r="D20" s="12"/>
      <c r="E20" s="12"/>
      <c r="F20" s="12"/>
      <c r="G20" s="12"/>
      <c r="H20" s="12"/>
      <c r="I20" s="3"/>
      <c r="J20"/>
      <c r="K20"/>
    </row>
    <row r="21" spans="1:13" ht="16.5" x14ac:dyDescent="0.25">
      <c r="A21" s="12"/>
      <c r="B21" s="12"/>
      <c r="C21" s="12"/>
      <c r="D21" s="12"/>
      <c r="E21" s="12"/>
      <c r="F21" s="12"/>
      <c r="G21" s="12"/>
      <c r="H21" s="12"/>
      <c r="J21"/>
      <c r="K21"/>
    </row>
    <row r="22" spans="1:13" ht="19.149999999999999" customHeight="1" x14ac:dyDescent="0.25">
      <c r="A22" s="71" t="s">
        <v>12</v>
      </c>
      <c r="B22" s="72"/>
      <c r="C22" s="13">
        <v>11</v>
      </c>
      <c r="D22" s="12"/>
      <c r="E22" s="12"/>
      <c r="F22" s="12"/>
      <c r="G22" s="12"/>
      <c r="H22" s="12"/>
    </row>
    <row r="23" spans="1:13" ht="16.5" x14ac:dyDescent="0.25">
      <c r="D23" s="12"/>
    </row>
  </sheetData>
  <mergeCells count="6">
    <mergeCell ref="A22:B22"/>
    <mergeCell ref="A1:H1"/>
    <mergeCell ref="A2:A3"/>
    <mergeCell ref="B2:F2"/>
    <mergeCell ref="G2:G3"/>
    <mergeCell ref="H2:H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AE58-B58E-4A3A-AAB5-AF22849DD134}">
  <dimension ref="A1:BA70"/>
  <sheetViews>
    <sheetView tabSelected="1" zoomScale="55" zoomScaleNormal="55" workbookViewId="0">
      <selection activeCell="V47" sqref="V47"/>
    </sheetView>
  </sheetViews>
  <sheetFormatPr baseColWidth="10" defaultRowHeight="15" x14ac:dyDescent="0.25"/>
  <cols>
    <col min="1" max="1" width="15.85546875" style="1" customWidth="1"/>
    <col min="2" max="2" width="11.5703125" style="1" customWidth="1"/>
    <col min="3" max="3" width="11.42578125" style="1" customWidth="1"/>
    <col min="4" max="5" width="10.5703125" style="1" customWidth="1"/>
    <col min="6" max="6" width="13.85546875" style="1" customWidth="1"/>
    <col min="7" max="26" width="10.5703125" style="1" customWidth="1"/>
    <col min="27" max="16384" width="11.42578125" style="1"/>
  </cols>
  <sheetData>
    <row r="1" spans="1:53" ht="21.6" customHeight="1" x14ac:dyDescent="0.3">
      <c r="A1" s="1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ht="19.899999999999999" customHeight="1" x14ac:dyDescent="0.3">
      <c r="A2" s="1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19.899999999999999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16.5" x14ac:dyDescent="0.3">
      <c r="A4" s="76" t="s">
        <v>17</v>
      </c>
      <c r="B4" s="15">
        <v>44188</v>
      </c>
      <c r="C4" s="15">
        <v>44189</v>
      </c>
      <c r="D4" s="15">
        <v>44190</v>
      </c>
      <c r="E4" s="15">
        <v>44191</v>
      </c>
      <c r="F4" s="15">
        <v>44192</v>
      </c>
      <c r="G4" s="16">
        <v>44193</v>
      </c>
      <c r="H4" s="16">
        <v>44194</v>
      </c>
      <c r="I4" s="16">
        <v>44195</v>
      </c>
      <c r="J4" s="16">
        <v>44196</v>
      </c>
      <c r="K4" s="16">
        <v>44197</v>
      </c>
      <c r="L4" s="16">
        <v>44198</v>
      </c>
      <c r="M4" s="16">
        <v>44199</v>
      </c>
      <c r="N4" s="16">
        <v>44200</v>
      </c>
      <c r="O4" s="16">
        <v>44201</v>
      </c>
      <c r="P4" s="16">
        <v>44202</v>
      </c>
      <c r="Q4" s="16">
        <v>44203</v>
      </c>
      <c r="R4" s="16">
        <v>44204</v>
      </c>
      <c r="S4" s="16">
        <v>44205</v>
      </c>
      <c r="T4" s="16">
        <v>44206</v>
      </c>
      <c r="U4" s="16">
        <v>44207</v>
      </c>
      <c r="V4" s="16">
        <v>44208</v>
      </c>
      <c r="W4" s="16">
        <v>44209</v>
      </c>
      <c r="X4" s="16">
        <v>44210</v>
      </c>
      <c r="Y4" s="16">
        <v>44211</v>
      </c>
      <c r="Z4" s="16">
        <v>44212</v>
      </c>
      <c r="AA4" s="16">
        <v>44213</v>
      </c>
      <c r="AB4" s="16">
        <v>44214</v>
      </c>
      <c r="AC4" s="16">
        <v>44215</v>
      </c>
      <c r="AD4" s="16">
        <v>44216</v>
      </c>
      <c r="AE4" s="16">
        <v>44217</v>
      </c>
      <c r="AF4" s="16">
        <v>44218</v>
      </c>
      <c r="AG4" s="16">
        <v>44219</v>
      </c>
      <c r="AH4" s="16">
        <v>44220</v>
      </c>
      <c r="AI4" s="16">
        <v>44221</v>
      </c>
      <c r="AJ4" s="16">
        <v>44222</v>
      </c>
      <c r="AK4" s="15">
        <v>44223</v>
      </c>
      <c r="AL4" s="15">
        <v>44224</v>
      </c>
      <c r="AM4" s="15">
        <v>44225</v>
      </c>
      <c r="AN4" s="15">
        <v>44226</v>
      </c>
      <c r="AO4" s="15">
        <v>44227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6.5" x14ac:dyDescent="0.3">
      <c r="A5" s="77"/>
      <c r="B5" s="17">
        <v>44188</v>
      </c>
      <c r="C5" s="17">
        <v>44189</v>
      </c>
      <c r="D5" s="17">
        <v>44190</v>
      </c>
      <c r="E5" s="17">
        <v>44191</v>
      </c>
      <c r="F5" s="17">
        <v>44192</v>
      </c>
      <c r="G5" s="18">
        <v>44193</v>
      </c>
      <c r="H5" s="18">
        <v>44194</v>
      </c>
      <c r="I5" s="18">
        <v>44195</v>
      </c>
      <c r="J5" s="18">
        <v>44196</v>
      </c>
      <c r="K5" s="18">
        <v>44197</v>
      </c>
      <c r="L5" s="18">
        <v>44198</v>
      </c>
      <c r="M5" s="18">
        <v>44199</v>
      </c>
      <c r="N5" s="18">
        <v>44200</v>
      </c>
      <c r="O5" s="18">
        <v>44201</v>
      </c>
      <c r="P5" s="18">
        <v>44202</v>
      </c>
      <c r="Q5" s="18">
        <v>44203</v>
      </c>
      <c r="R5" s="18">
        <v>44204</v>
      </c>
      <c r="S5" s="18">
        <v>44205</v>
      </c>
      <c r="T5" s="18">
        <v>44206</v>
      </c>
      <c r="U5" s="18">
        <v>44207</v>
      </c>
      <c r="V5" s="18">
        <v>44208</v>
      </c>
      <c r="W5" s="18">
        <v>44209</v>
      </c>
      <c r="X5" s="18">
        <v>44210</v>
      </c>
      <c r="Y5" s="18">
        <v>44211</v>
      </c>
      <c r="Z5" s="18">
        <v>44212</v>
      </c>
      <c r="AA5" s="18">
        <v>44213</v>
      </c>
      <c r="AB5" s="18">
        <v>44214</v>
      </c>
      <c r="AC5" s="18">
        <v>44215</v>
      </c>
      <c r="AD5" s="18">
        <v>44216</v>
      </c>
      <c r="AE5" s="18">
        <v>44217</v>
      </c>
      <c r="AF5" s="18">
        <v>44218</v>
      </c>
      <c r="AG5" s="18">
        <v>44219</v>
      </c>
      <c r="AH5" s="18">
        <v>44220</v>
      </c>
      <c r="AI5" s="18">
        <v>44221</v>
      </c>
      <c r="AJ5" s="18">
        <v>44222</v>
      </c>
      <c r="AK5" s="17">
        <v>44223</v>
      </c>
      <c r="AL5" s="17">
        <v>44224</v>
      </c>
      <c r="AM5" s="17">
        <v>44225</v>
      </c>
      <c r="AN5" s="17">
        <v>44226</v>
      </c>
      <c r="AO5" s="17">
        <v>44227</v>
      </c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5" customHeight="1" x14ac:dyDescent="0.3">
      <c r="A6" s="78"/>
      <c r="B6" s="19">
        <v>44188</v>
      </c>
      <c r="C6" s="19">
        <v>44189</v>
      </c>
      <c r="D6" s="19">
        <v>44190</v>
      </c>
      <c r="E6" s="19">
        <v>44191</v>
      </c>
      <c r="F6" s="19">
        <v>44192</v>
      </c>
      <c r="G6" s="20">
        <v>44193</v>
      </c>
      <c r="H6" s="20">
        <v>44194</v>
      </c>
      <c r="I6" s="20">
        <v>44195</v>
      </c>
      <c r="J6" s="20">
        <v>44196</v>
      </c>
      <c r="K6" s="20">
        <v>44197</v>
      </c>
      <c r="L6" s="20">
        <v>44198</v>
      </c>
      <c r="M6" s="20">
        <v>44199</v>
      </c>
      <c r="N6" s="20">
        <v>44200</v>
      </c>
      <c r="O6" s="20">
        <v>44201</v>
      </c>
      <c r="P6" s="20">
        <v>44202</v>
      </c>
      <c r="Q6" s="20">
        <v>44203</v>
      </c>
      <c r="R6" s="20">
        <v>44204</v>
      </c>
      <c r="S6" s="20">
        <v>44205</v>
      </c>
      <c r="T6" s="20">
        <v>44206</v>
      </c>
      <c r="U6" s="20">
        <v>44207</v>
      </c>
      <c r="V6" s="20">
        <v>44208</v>
      </c>
      <c r="W6" s="20">
        <v>44209</v>
      </c>
      <c r="X6" s="20">
        <v>44210</v>
      </c>
      <c r="Y6" s="20">
        <v>44211</v>
      </c>
      <c r="Z6" s="20">
        <v>44212</v>
      </c>
      <c r="AA6" s="20">
        <v>44213</v>
      </c>
      <c r="AB6" s="20">
        <v>44214</v>
      </c>
      <c r="AC6" s="20">
        <v>44215</v>
      </c>
      <c r="AD6" s="20">
        <v>44216</v>
      </c>
      <c r="AE6" s="20">
        <v>44217</v>
      </c>
      <c r="AF6" s="20">
        <v>44218</v>
      </c>
      <c r="AG6" s="20">
        <v>44219</v>
      </c>
      <c r="AH6" s="20">
        <v>44220</v>
      </c>
      <c r="AI6" s="20">
        <v>44221</v>
      </c>
      <c r="AJ6" s="20">
        <v>44222</v>
      </c>
      <c r="AK6" s="19">
        <v>44223</v>
      </c>
      <c r="AL6" s="19">
        <v>44224</v>
      </c>
      <c r="AM6" s="19">
        <v>44225</v>
      </c>
      <c r="AN6" s="19">
        <v>44226</v>
      </c>
      <c r="AO6" s="19">
        <v>44227</v>
      </c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16.5" x14ac:dyDescent="0.3">
      <c r="A7" s="21">
        <v>1</v>
      </c>
      <c r="B7" s="52" t="s">
        <v>25</v>
      </c>
      <c r="C7" s="65" t="s">
        <v>10</v>
      </c>
      <c r="D7" s="60" t="s">
        <v>11</v>
      </c>
      <c r="E7" s="64" t="s">
        <v>2</v>
      </c>
      <c r="F7" s="65" t="s">
        <v>10</v>
      </c>
      <c r="G7" s="63" t="s">
        <v>1</v>
      </c>
      <c r="H7" s="64" t="s">
        <v>2</v>
      </c>
      <c r="I7" s="65" t="s">
        <v>10</v>
      </c>
      <c r="J7" s="56" t="s">
        <v>4</v>
      </c>
      <c r="K7" s="69" t="s">
        <v>41</v>
      </c>
      <c r="L7" s="68" t="s">
        <v>23</v>
      </c>
      <c r="M7" s="65" t="s">
        <v>10</v>
      </c>
      <c r="N7" s="66" t="s">
        <v>3</v>
      </c>
      <c r="O7" s="65" t="s">
        <v>10</v>
      </c>
      <c r="P7" s="64" t="s">
        <v>2</v>
      </c>
      <c r="Q7" s="63" t="s">
        <v>1</v>
      </c>
      <c r="R7" s="66" t="s">
        <v>3</v>
      </c>
      <c r="S7" s="60" t="s">
        <v>11</v>
      </c>
      <c r="T7" s="59" t="s">
        <v>26</v>
      </c>
      <c r="U7" s="57" t="s">
        <v>9</v>
      </c>
      <c r="V7" s="56" t="s">
        <v>4</v>
      </c>
      <c r="W7" s="63" t="s">
        <v>1</v>
      </c>
      <c r="X7" s="64" t="s">
        <v>2</v>
      </c>
      <c r="Y7" s="65" t="s">
        <v>10</v>
      </c>
      <c r="Z7" s="66" t="s">
        <v>3</v>
      </c>
      <c r="AA7" s="64" t="s">
        <v>2</v>
      </c>
      <c r="AB7" s="65" t="s">
        <v>10</v>
      </c>
      <c r="AC7" s="63" t="s">
        <v>1</v>
      </c>
      <c r="AD7" s="64" t="s">
        <v>2</v>
      </c>
      <c r="AE7" s="65" t="s">
        <v>10</v>
      </c>
      <c r="AF7" s="64" t="s">
        <v>2</v>
      </c>
      <c r="AG7" s="64" t="s">
        <v>2</v>
      </c>
      <c r="AH7" s="68" t="s">
        <v>23</v>
      </c>
      <c r="AI7" s="65" t="s">
        <v>10</v>
      </c>
      <c r="AJ7" s="66" t="s">
        <v>3</v>
      </c>
      <c r="AK7" s="65" t="s">
        <v>10</v>
      </c>
      <c r="AL7" s="64" t="s">
        <v>2</v>
      </c>
      <c r="AM7" s="63" t="s">
        <v>1</v>
      </c>
      <c r="AN7" s="62" t="s">
        <v>24</v>
      </c>
      <c r="AO7" s="60" t="s">
        <v>11</v>
      </c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16.5" x14ac:dyDescent="0.3">
      <c r="A8" s="21">
        <v>2</v>
      </c>
      <c r="B8" s="54" t="s">
        <v>43</v>
      </c>
      <c r="C8" s="53" t="s">
        <v>25</v>
      </c>
      <c r="D8" s="65" t="s">
        <v>10</v>
      </c>
      <c r="E8" s="60" t="s">
        <v>11</v>
      </c>
      <c r="F8" s="64" t="s">
        <v>2</v>
      </c>
      <c r="G8" s="65" t="s">
        <v>10</v>
      </c>
      <c r="H8" s="63" t="s">
        <v>1</v>
      </c>
      <c r="I8" s="64" t="s">
        <v>2</v>
      </c>
      <c r="J8" s="65" t="s">
        <v>10</v>
      </c>
      <c r="K8" s="70" t="s">
        <v>42</v>
      </c>
      <c r="L8" s="69" t="s">
        <v>41</v>
      </c>
      <c r="M8" s="68" t="s">
        <v>23</v>
      </c>
      <c r="N8" s="67" t="s">
        <v>15</v>
      </c>
      <c r="O8" s="66" t="s">
        <v>3</v>
      </c>
      <c r="P8" s="65" t="s">
        <v>10</v>
      </c>
      <c r="Q8" s="64" t="s">
        <v>2</v>
      </c>
      <c r="R8" s="63" t="s">
        <v>1</v>
      </c>
      <c r="S8" s="56" t="s">
        <v>4</v>
      </c>
      <c r="T8" s="60" t="s">
        <v>11</v>
      </c>
      <c r="U8" s="64" t="s">
        <v>2</v>
      </c>
      <c r="V8" s="65" t="s">
        <v>10</v>
      </c>
      <c r="W8" s="56" t="s">
        <v>4</v>
      </c>
      <c r="X8" s="63" t="s">
        <v>1</v>
      </c>
      <c r="Y8" s="53" t="s">
        <v>25</v>
      </c>
      <c r="Z8" s="65" t="s">
        <v>10</v>
      </c>
      <c r="AA8" s="60" t="s">
        <v>11</v>
      </c>
      <c r="AB8" s="64" t="s">
        <v>2</v>
      </c>
      <c r="AC8" s="65" t="s">
        <v>10</v>
      </c>
      <c r="AD8" s="63" t="s">
        <v>1</v>
      </c>
      <c r="AE8" s="64" t="s">
        <v>2</v>
      </c>
      <c r="AF8" s="65" t="s">
        <v>10</v>
      </c>
      <c r="AG8" s="70" t="s">
        <v>42</v>
      </c>
      <c r="AH8" s="69" t="s">
        <v>41</v>
      </c>
      <c r="AI8" s="68" t="s">
        <v>23</v>
      </c>
      <c r="AJ8" s="67" t="s">
        <v>15</v>
      </c>
      <c r="AK8" s="66" t="s">
        <v>3</v>
      </c>
      <c r="AL8" s="65" t="s">
        <v>10</v>
      </c>
      <c r="AM8" s="64" t="s">
        <v>2</v>
      </c>
      <c r="AN8" s="63" t="s">
        <v>1</v>
      </c>
      <c r="AO8" s="56" t="s">
        <v>4</v>
      </c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16.5" x14ac:dyDescent="0.3">
      <c r="A9" s="21">
        <v>3</v>
      </c>
      <c r="B9" s="56" t="s">
        <v>4</v>
      </c>
      <c r="C9" s="55" t="s">
        <v>43</v>
      </c>
      <c r="D9" s="64" t="s">
        <v>2</v>
      </c>
      <c r="E9" s="65" t="s">
        <v>10</v>
      </c>
      <c r="F9" s="60" t="s">
        <v>11</v>
      </c>
      <c r="G9" s="64" t="s">
        <v>2</v>
      </c>
      <c r="H9" s="65" t="s">
        <v>10</v>
      </c>
      <c r="I9" s="63" t="s">
        <v>1</v>
      </c>
      <c r="J9" s="64" t="s">
        <v>2</v>
      </c>
      <c r="K9" s="65" t="s">
        <v>10</v>
      </c>
      <c r="L9" s="64" t="s">
        <v>2</v>
      </c>
      <c r="M9" s="64" t="s">
        <v>2</v>
      </c>
      <c r="N9" s="68" t="s">
        <v>23</v>
      </c>
      <c r="O9" s="65" t="s">
        <v>10</v>
      </c>
      <c r="P9" s="66" t="s">
        <v>3</v>
      </c>
      <c r="Q9" s="65" t="s">
        <v>10</v>
      </c>
      <c r="R9" s="64" t="s">
        <v>2</v>
      </c>
      <c r="S9" s="63" t="s">
        <v>1</v>
      </c>
      <c r="T9" s="62" t="s">
        <v>24</v>
      </c>
      <c r="U9" s="60" t="s">
        <v>11</v>
      </c>
      <c r="V9" s="64" t="s">
        <v>2</v>
      </c>
      <c r="W9" s="65" t="s">
        <v>10</v>
      </c>
      <c r="X9" s="56" t="s">
        <v>4</v>
      </c>
      <c r="Y9" s="63" t="s">
        <v>1</v>
      </c>
      <c r="Z9" s="64" t="s">
        <v>2</v>
      </c>
      <c r="AA9" s="65" t="s">
        <v>10</v>
      </c>
      <c r="AB9" s="66" t="s">
        <v>3</v>
      </c>
      <c r="AC9" s="64" t="s">
        <v>2</v>
      </c>
      <c r="AD9" s="65" t="s">
        <v>10</v>
      </c>
      <c r="AE9" s="63" t="s">
        <v>1</v>
      </c>
      <c r="AF9" s="64" t="s">
        <v>2</v>
      </c>
      <c r="AG9" s="65" t="s">
        <v>10</v>
      </c>
      <c r="AH9" s="56" t="s">
        <v>4</v>
      </c>
      <c r="AI9" s="64" t="s">
        <v>2</v>
      </c>
      <c r="AJ9" s="68" t="s">
        <v>23</v>
      </c>
      <c r="AK9" s="65" t="s">
        <v>10</v>
      </c>
      <c r="AL9" s="66" t="s">
        <v>3</v>
      </c>
      <c r="AM9" s="65" t="s">
        <v>10</v>
      </c>
      <c r="AN9" s="64" t="s">
        <v>2</v>
      </c>
      <c r="AO9" s="63" t="s">
        <v>1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16.5" x14ac:dyDescent="0.3">
      <c r="A10" s="21">
        <v>4</v>
      </c>
      <c r="B10" s="57" t="s">
        <v>9</v>
      </c>
      <c r="C10" s="56" t="s">
        <v>4</v>
      </c>
      <c r="D10" s="55" t="s">
        <v>43</v>
      </c>
      <c r="E10" s="53" t="s">
        <v>25</v>
      </c>
      <c r="F10" s="65" t="s">
        <v>10</v>
      </c>
      <c r="G10" s="66" t="s">
        <v>3</v>
      </c>
      <c r="H10" s="64" t="s">
        <v>2</v>
      </c>
      <c r="I10" s="65" t="s">
        <v>10</v>
      </c>
      <c r="J10" s="63" t="s">
        <v>1</v>
      </c>
      <c r="K10" s="64" t="s">
        <v>2</v>
      </c>
      <c r="L10" s="65" t="s">
        <v>10</v>
      </c>
      <c r="M10" s="70" t="s">
        <v>42</v>
      </c>
      <c r="N10" s="64" t="s">
        <v>2</v>
      </c>
      <c r="O10" s="68" t="s">
        <v>23</v>
      </c>
      <c r="P10" s="65" t="s">
        <v>10</v>
      </c>
      <c r="Q10" s="66" t="s">
        <v>3</v>
      </c>
      <c r="R10" s="65" t="s">
        <v>10</v>
      </c>
      <c r="S10" s="64" t="s">
        <v>2</v>
      </c>
      <c r="T10" s="63" t="s">
        <v>1</v>
      </c>
      <c r="U10" s="56" t="s">
        <v>4</v>
      </c>
      <c r="V10" s="60" t="s">
        <v>11</v>
      </c>
      <c r="W10" s="64" t="s">
        <v>2</v>
      </c>
      <c r="X10" s="65" t="s">
        <v>10</v>
      </c>
      <c r="Y10" s="56" t="s">
        <v>4</v>
      </c>
      <c r="Z10" s="55" t="s">
        <v>43</v>
      </c>
      <c r="AA10" s="53" t="s">
        <v>25</v>
      </c>
      <c r="AB10" s="65" t="s">
        <v>10</v>
      </c>
      <c r="AC10" s="60" t="s">
        <v>11</v>
      </c>
      <c r="AD10" s="64" t="s">
        <v>2</v>
      </c>
      <c r="AE10" s="65" t="s">
        <v>10</v>
      </c>
      <c r="AF10" s="63" t="s">
        <v>1</v>
      </c>
      <c r="AG10" s="64" t="s">
        <v>2</v>
      </c>
      <c r="AH10" s="65" t="s">
        <v>10</v>
      </c>
      <c r="AI10" s="70" t="s">
        <v>42</v>
      </c>
      <c r="AJ10" s="64" t="s">
        <v>2</v>
      </c>
      <c r="AK10" s="68" t="s">
        <v>23</v>
      </c>
      <c r="AL10" s="67" t="s">
        <v>15</v>
      </c>
      <c r="AM10" s="66" t="s">
        <v>3</v>
      </c>
      <c r="AN10" s="65" t="s">
        <v>10</v>
      </c>
      <c r="AO10" s="64" t="s">
        <v>2</v>
      </c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ht="16.5" x14ac:dyDescent="0.3">
      <c r="A11" s="21">
        <v>5</v>
      </c>
      <c r="B11" s="58" t="s">
        <v>26</v>
      </c>
      <c r="C11" s="57" t="s">
        <v>9</v>
      </c>
      <c r="D11" s="56" t="s">
        <v>4</v>
      </c>
      <c r="E11" s="55" t="s">
        <v>43</v>
      </c>
      <c r="F11" s="64" t="s">
        <v>2</v>
      </c>
      <c r="G11" s="65" t="s">
        <v>10</v>
      </c>
      <c r="H11" s="66" t="s">
        <v>3</v>
      </c>
      <c r="I11" s="64" t="s">
        <v>2</v>
      </c>
      <c r="J11" s="65" t="s">
        <v>10</v>
      </c>
      <c r="K11" s="63" t="s">
        <v>1</v>
      </c>
      <c r="L11" s="64" t="s">
        <v>2</v>
      </c>
      <c r="M11" s="65" t="s">
        <v>10</v>
      </c>
      <c r="N11" s="68" t="s">
        <v>23</v>
      </c>
      <c r="O11" s="69" t="s">
        <v>41</v>
      </c>
      <c r="P11" s="68" t="s">
        <v>23</v>
      </c>
      <c r="Q11" s="65" t="s">
        <v>10</v>
      </c>
      <c r="R11" s="66" t="s">
        <v>3</v>
      </c>
      <c r="S11" s="65" t="s">
        <v>10</v>
      </c>
      <c r="T11" s="64" t="s">
        <v>2</v>
      </c>
      <c r="U11" s="63" t="s">
        <v>1</v>
      </c>
      <c r="V11" s="62" t="s">
        <v>24</v>
      </c>
      <c r="W11" s="60" t="s">
        <v>11</v>
      </c>
      <c r="X11" s="59" t="s">
        <v>26</v>
      </c>
      <c r="Y11" s="57" t="s">
        <v>9</v>
      </c>
      <c r="Z11" s="56" t="s">
        <v>4</v>
      </c>
      <c r="AA11" s="63" t="s">
        <v>1</v>
      </c>
      <c r="AB11" s="64" t="s">
        <v>2</v>
      </c>
      <c r="AC11" s="65" t="s">
        <v>10</v>
      </c>
      <c r="AD11" s="60" t="s">
        <v>11</v>
      </c>
      <c r="AE11" s="64" t="s">
        <v>2</v>
      </c>
      <c r="AF11" s="65" t="s">
        <v>10</v>
      </c>
      <c r="AG11" s="63" t="s">
        <v>1</v>
      </c>
      <c r="AH11" s="64" t="s">
        <v>2</v>
      </c>
      <c r="AI11" s="65" t="s">
        <v>10</v>
      </c>
      <c r="AJ11" s="56" t="s">
        <v>4</v>
      </c>
      <c r="AK11" s="64" t="s">
        <v>2</v>
      </c>
      <c r="AL11" s="68" t="s">
        <v>23</v>
      </c>
      <c r="AM11" s="65" t="s">
        <v>10</v>
      </c>
      <c r="AN11" s="66" t="s">
        <v>3</v>
      </c>
      <c r="AO11" s="65" t="s">
        <v>10</v>
      </c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ht="17.25" x14ac:dyDescent="0.3">
      <c r="A12" s="21">
        <v>6</v>
      </c>
      <c r="B12" s="60" t="s">
        <v>11</v>
      </c>
      <c r="C12" s="59" t="s">
        <v>26</v>
      </c>
      <c r="D12" s="49" t="s">
        <v>18</v>
      </c>
      <c r="E12" s="56" t="s">
        <v>4</v>
      </c>
      <c r="F12" s="55" t="s">
        <v>43</v>
      </c>
      <c r="G12" s="64" t="s">
        <v>2</v>
      </c>
      <c r="H12" s="65" t="s">
        <v>10</v>
      </c>
      <c r="I12" s="60" t="s">
        <v>11</v>
      </c>
      <c r="J12" s="64" t="s">
        <v>2</v>
      </c>
      <c r="K12" s="65" t="s">
        <v>10</v>
      </c>
      <c r="L12" s="63" t="s">
        <v>1</v>
      </c>
      <c r="M12" s="64" t="s">
        <v>2</v>
      </c>
      <c r="N12" s="65" t="s">
        <v>10</v>
      </c>
      <c r="O12" s="70" t="s">
        <v>42</v>
      </c>
      <c r="P12" s="64" t="s">
        <v>2</v>
      </c>
      <c r="Q12" s="68" t="s">
        <v>23</v>
      </c>
      <c r="R12" s="67" t="s">
        <v>15</v>
      </c>
      <c r="S12" s="66" t="s">
        <v>3</v>
      </c>
      <c r="T12" s="65" t="s">
        <v>10</v>
      </c>
      <c r="U12" s="64" t="s">
        <v>2</v>
      </c>
      <c r="V12" s="63" t="s">
        <v>1</v>
      </c>
      <c r="W12" s="56" t="s">
        <v>4</v>
      </c>
      <c r="X12" s="60" t="s">
        <v>11</v>
      </c>
      <c r="Y12" s="64" t="s">
        <v>2</v>
      </c>
      <c r="Z12" s="65" t="s">
        <v>10</v>
      </c>
      <c r="AA12" s="56" t="s">
        <v>4</v>
      </c>
      <c r="AB12" s="63" t="s">
        <v>1</v>
      </c>
      <c r="AC12" s="53" t="s">
        <v>25</v>
      </c>
      <c r="AD12" s="65" t="s">
        <v>10</v>
      </c>
      <c r="AE12" s="66" t="s">
        <v>3</v>
      </c>
      <c r="AF12" s="64" t="s">
        <v>2</v>
      </c>
      <c r="AG12" s="65" t="s">
        <v>10</v>
      </c>
      <c r="AH12" s="63" t="s">
        <v>1</v>
      </c>
      <c r="AI12" s="64" t="s">
        <v>2</v>
      </c>
      <c r="AJ12" s="65" t="s">
        <v>10</v>
      </c>
      <c r="AK12" s="68" t="s">
        <v>23</v>
      </c>
      <c r="AL12" s="64" t="s">
        <v>2</v>
      </c>
      <c r="AM12" s="68" t="s">
        <v>23</v>
      </c>
      <c r="AN12" s="67" t="s">
        <v>15</v>
      </c>
      <c r="AO12" s="66" t="s">
        <v>3</v>
      </c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16.5" x14ac:dyDescent="0.3">
      <c r="A13" s="21">
        <v>7</v>
      </c>
      <c r="B13" s="61" t="s">
        <v>24</v>
      </c>
      <c r="C13" s="60" t="s">
        <v>11</v>
      </c>
      <c r="D13" s="59" t="s">
        <v>26</v>
      </c>
      <c r="E13" s="57" t="s">
        <v>9</v>
      </c>
      <c r="F13" s="56" t="s">
        <v>4</v>
      </c>
      <c r="G13" s="63" t="s">
        <v>1</v>
      </c>
      <c r="H13" s="64" t="s">
        <v>2</v>
      </c>
      <c r="I13" s="65" t="s">
        <v>10</v>
      </c>
      <c r="J13" s="66" t="s">
        <v>3</v>
      </c>
      <c r="K13" s="64" t="s">
        <v>2</v>
      </c>
      <c r="L13" s="65" t="s">
        <v>10</v>
      </c>
      <c r="M13" s="63" t="s">
        <v>1</v>
      </c>
      <c r="N13" s="64" t="s">
        <v>2</v>
      </c>
      <c r="O13" s="65" t="s">
        <v>10</v>
      </c>
      <c r="P13" s="68" t="s">
        <v>23</v>
      </c>
      <c r="Q13" s="69" t="s">
        <v>41</v>
      </c>
      <c r="R13" s="68" t="s">
        <v>23</v>
      </c>
      <c r="S13" s="65" t="s">
        <v>10</v>
      </c>
      <c r="T13" s="66" t="s">
        <v>3</v>
      </c>
      <c r="U13" s="65" t="s">
        <v>10</v>
      </c>
      <c r="V13" s="64" t="s">
        <v>2</v>
      </c>
      <c r="W13" s="63" t="s">
        <v>1</v>
      </c>
      <c r="X13" s="62" t="s">
        <v>24</v>
      </c>
      <c r="Y13" s="60" t="s">
        <v>11</v>
      </c>
      <c r="Z13" s="64" t="s">
        <v>2</v>
      </c>
      <c r="AA13" s="65" t="s">
        <v>10</v>
      </c>
      <c r="AB13" s="56" t="s">
        <v>4</v>
      </c>
      <c r="AC13" s="63" t="s">
        <v>1</v>
      </c>
      <c r="AD13" s="64" t="s">
        <v>2</v>
      </c>
      <c r="AE13" s="65" t="s">
        <v>10</v>
      </c>
      <c r="AF13" s="66" t="s">
        <v>3</v>
      </c>
      <c r="AG13" s="64" t="s">
        <v>2</v>
      </c>
      <c r="AH13" s="65" t="s">
        <v>10</v>
      </c>
      <c r="AI13" s="63" t="s">
        <v>1</v>
      </c>
      <c r="AJ13" s="64" t="s">
        <v>2</v>
      </c>
      <c r="AK13" s="65" t="s">
        <v>10</v>
      </c>
      <c r="AL13" s="56" t="s">
        <v>4</v>
      </c>
      <c r="AM13" s="64" t="s">
        <v>2</v>
      </c>
      <c r="AN13" s="68" t="s">
        <v>23</v>
      </c>
      <c r="AO13" s="65" t="s">
        <v>10</v>
      </c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ht="17.25" x14ac:dyDescent="0.3">
      <c r="A14" s="21">
        <v>8</v>
      </c>
      <c r="B14" s="63" t="s">
        <v>1</v>
      </c>
      <c r="C14" s="49" t="s">
        <v>18</v>
      </c>
      <c r="D14" s="60" t="s">
        <v>11</v>
      </c>
      <c r="E14" s="64" t="s">
        <v>2</v>
      </c>
      <c r="F14" s="65" t="s">
        <v>10</v>
      </c>
      <c r="G14" s="56" t="s">
        <v>4</v>
      </c>
      <c r="H14" s="55" t="s">
        <v>43</v>
      </c>
      <c r="I14" s="53" t="s">
        <v>25</v>
      </c>
      <c r="J14" s="65" t="s">
        <v>10</v>
      </c>
      <c r="K14" s="60" t="s">
        <v>11</v>
      </c>
      <c r="L14" s="64" t="s">
        <v>2</v>
      </c>
      <c r="M14" s="65" t="s">
        <v>10</v>
      </c>
      <c r="N14" s="63" t="s">
        <v>1</v>
      </c>
      <c r="O14" s="64" t="s">
        <v>2</v>
      </c>
      <c r="P14" s="65" t="s">
        <v>10</v>
      </c>
      <c r="Q14" s="64" t="s">
        <v>2</v>
      </c>
      <c r="R14" s="64" t="s">
        <v>2</v>
      </c>
      <c r="S14" s="68" t="s">
        <v>23</v>
      </c>
      <c r="T14" s="65" t="s">
        <v>10</v>
      </c>
      <c r="U14" s="66" t="s">
        <v>3</v>
      </c>
      <c r="V14" s="65" t="s">
        <v>10</v>
      </c>
      <c r="W14" s="64" t="s">
        <v>2</v>
      </c>
      <c r="X14" s="63" t="s">
        <v>1</v>
      </c>
      <c r="Y14" s="56" t="s">
        <v>4</v>
      </c>
      <c r="Z14" s="60" t="s">
        <v>11</v>
      </c>
      <c r="AA14" s="64" t="s">
        <v>2</v>
      </c>
      <c r="AB14" s="65" t="s">
        <v>10</v>
      </c>
      <c r="AC14" s="56" t="s">
        <v>4</v>
      </c>
      <c r="AD14" s="55" t="s">
        <v>43</v>
      </c>
      <c r="AE14" s="53" t="s">
        <v>25</v>
      </c>
      <c r="AF14" s="65" t="s">
        <v>10</v>
      </c>
      <c r="AG14" s="60" t="s">
        <v>11</v>
      </c>
      <c r="AH14" s="64" t="s">
        <v>2</v>
      </c>
      <c r="AI14" s="65" t="s">
        <v>10</v>
      </c>
      <c r="AJ14" s="63" t="s">
        <v>1</v>
      </c>
      <c r="AK14" s="64" t="s">
        <v>2</v>
      </c>
      <c r="AL14" s="65" t="s">
        <v>10</v>
      </c>
      <c r="AM14" s="70" t="s">
        <v>42</v>
      </c>
      <c r="AN14" s="69" t="s">
        <v>41</v>
      </c>
      <c r="AO14" s="68" t="s">
        <v>23</v>
      </c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7.25" x14ac:dyDescent="0.3">
      <c r="A15" s="21">
        <v>9</v>
      </c>
      <c r="B15" s="64" t="s">
        <v>2</v>
      </c>
      <c r="C15" s="63" t="s">
        <v>1</v>
      </c>
      <c r="D15" s="49" t="s">
        <v>18</v>
      </c>
      <c r="E15" s="60" t="s">
        <v>11</v>
      </c>
      <c r="F15" s="59" t="s">
        <v>26</v>
      </c>
      <c r="G15" s="57" t="s">
        <v>9</v>
      </c>
      <c r="H15" s="56" t="s">
        <v>4</v>
      </c>
      <c r="I15" s="63" t="s">
        <v>1</v>
      </c>
      <c r="J15" s="64" t="s">
        <v>2</v>
      </c>
      <c r="K15" s="65" t="s">
        <v>10</v>
      </c>
      <c r="L15" s="60" t="s">
        <v>11</v>
      </c>
      <c r="M15" s="64" t="s">
        <v>2</v>
      </c>
      <c r="N15" s="65" t="s">
        <v>10</v>
      </c>
      <c r="O15" s="63" t="s">
        <v>1</v>
      </c>
      <c r="P15" s="64" t="s">
        <v>2</v>
      </c>
      <c r="Q15" s="65" t="s">
        <v>10</v>
      </c>
      <c r="R15" s="70" t="s">
        <v>42</v>
      </c>
      <c r="S15" s="69" t="s">
        <v>41</v>
      </c>
      <c r="T15" s="68" t="s">
        <v>23</v>
      </c>
      <c r="U15" s="65" t="s">
        <v>10</v>
      </c>
      <c r="V15" s="66" t="s">
        <v>3</v>
      </c>
      <c r="W15" s="65" t="s">
        <v>10</v>
      </c>
      <c r="X15" s="64" t="s">
        <v>2</v>
      </c>
      <c r="Y15" s="63" t="s">
        <v>1</v>
      </c>
      <c r="Z15" s="62" t="s">
        <v>24</v>
      </c>
      <c r="AA15" s="60" t="s">
        <v>11</v>
      </c>
      <c r="AB15" s="59" t="s">
        <v>26</v>
      </c>
      <c r="AC15" s="57" t="s">
        <v>9</v>
      </c>
      <c r="AD15" s="56" t="s">
        <v>4</v>
      </c>
      <c r="AE15" s="63" t="s">
        <v>1</v>
      </c>
      <c r="AF15" s="64" t="s">
        <v>2</v>
      </c>
      <c r="AG15" s="65" t="s">
        <v>10</v>
      </c>
      <c r="AH15" s="66" t="s">
        <v>3</v>
      </c>
      <c r="AI15" s="64" t="s">
        <v>2</v>
      </c>
      <c r="AJ15" s="65" t="s">
        <v>10</v>
      </c>
      <c r="AK15" s="63" t="s">
        <v>1</v>
      </c>
      <c r="AL15" s="64" t="s">
        <v>2</v>
      </c>
      <c r="AM15" s="65" t="s">
        <v>10</v>
      </c>
      <c r="AN15" s="64" t="s">
        <v>2</v>
      </c>
      <c r="AO15" s="64" t="s">
        <v>2</v>
      </c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6.5" x14ac:dyDescent="0.3">
      <c r="A16" s="21">
        <v>10</v>
      </c>
      <c r="B16" s="65" t="s">
        <v>10</v>
      </c>
      <c r="C16" s="64" t="s">
        <v>2</v>
      </c>
      <c r="D16" s="63" t="s">
        <v>1</v>
      </c>
      <c r="E16" s="62" t="s">
        <v>24</v>
      </c>
      <c r="F16" s="60" t="s">
        <v>11</v>
      </c>
      <c r="G16" s="64" t="s">
        <v>2</v>
      </c>
      <c r="H16" s="65" t="s">
        <v>10</v>
      </c>
      <c r="I16" s="56" t="s">
        <v>4</v>
      </c>
      <c r="J16" s="63" t="s">
        <v>1</v>
      </c>
      <c r="K16" s="64" t="s">
        <v>2</v>
      </c>
      <c r="L16" s="65" t="s">
        <v>10</v>
      </c>
      <c r="M16" s="66" t="s">
        <v>3</v>
      </c>
      <c r="N16" s="64" t="s">
        <v>2</v>
      </c>
      <c r="O16" s="65" t="s">
        <v>10</v>
      </c>
      <c r="P16" s="63" t="s">
        <v>1</v>
      </c>
      <c r="Q16" s="64" t="s">
        <v>2</v>
      </c>
      <c r="R16" s="65" t="s">
        <v>10</v>
      </c>
      <c r="S16" s="60" t="s">
        <v>11</v>
      </c>
      <c r="T16" s="64" t="s">
        <v>2</v>
      </c>
      <c r="U16" s="68" t="s">
        <v>23</v>
      </c>
      <c r="V16" s="67" t="s">
        <v>15</v>
      </c>
      <c r="W16" s="66" t="s">
        <v>3</v>
      </c>
      <c r="X16" s="65" t="s">
        <v>10</v>
      </c>
      <c r="Y16" s="64" t="s">
        <v>2</v>
      </c>
      <c r="Z16" s="63" t="s">
        <v>1</v>
      </c>
      <c r="AA16" s="56" t="s">
        <v>4</v>
      </c>
      <c r="AB16" s="60" t="s">
        <v>11</v>
      </c>
      <c r="AC16" s="64" t="s">
        <v>2</v>
      </c>
      <c r="AD16" s="65" t="s">
        <v>10</v>
      </c>
      <c r="AE16" s="56" t="s">
        <v>4</v>
      </c>
      <c r="AF16" s="55" t="s">
        <v>43</v>
      </c>
      <c r="AG16" s="53" t="s">
        <v>25</v>
      </c>
      <c r="AH16" s="65" t="s">
        <v>10</v>
      </c>
      <c r="AI16" s="60" t="s">
        <v>11</v>
      </c>
      <c r="AJ16" s="64" t="s">
        <v>2</v>
      </c>
      <c r="AK16" s="65" t="s">
        <v>10</v>
      </c>
      <c r="AL16" s="63" t="s">
        <v>1</v>
      </c>
      <c r="AM16" s="64" t="s">
        <v>2</v>
      </c>
      <c r="AN16" s="65" t="s">
        <v>10</v>
      </c>
      <c r="AO16" s="70" t="s">
        <v>42</v>
      </c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7.25" x14ac:dyDescent="0.3">
      <c r="A17" s="21">
        <v>11</v>
      </c>
      <c r="B17" s="66" t="s">
        <v>3</v>
      </c>
      <c r="C17" s="65" t="s">
        <v>10</v>
      </c>
      <c r="D17" s="64" t="s">
        <v>2</v>
      </c>
      <c r="E17" s="63" t="s">
        <v>1</v>
      </c>
      <c r="F17" s="49" t="s">
        <v>18</v>
      </c>
      <c r="G17" s="60" t="s">
        <v>11</v>
      </c>
      <c r="H17" s="59" t="s">
        <v>26</v>
      </c>
      <c r="I17" s="57" t="s">
        <v>9</v>
      </c>
      <c r="J17" s="60" t="s">
        <v>11</v>
      </c>
      <c r="K17" s="63" t="s">
        <v>1</v>
      </c>
      <c r="L17" s="64" t="s">
        <v>2</v>
      </c>
      <c r="M17" s="65" t="s">
        <v>10</v>
      </c>
      <c r="N17" s="66" t="s">
        <v>3</v>
      </c>
      <c r="O17" s="64" t="s">
        <v>2</v>
      </c>
      <c r="P17" s="65" t="s">
        <v>10</v>
      </c>
      <c r="Q17" s="63" t="s">
        <v>1</v>
      </c>
      <c r="R17" s="64" t="s">
        <v>2</v>
      </c>
      <c r="S17" s="65" t="s">
        <v>10</v>
      </c>
      <c r="T17" s="70" t="s">
        <v>42</v>
      </c>
      <c r="U17" s="64" t="s">
        <v>2</v>
      </c>
      <c r="V17" s="68" t="s">
        <v>23</v>
      </c>
      <c r="W17" s="65" t="s">
        <v>10</v>
      </c>
      <c r="X17" s="66" t="s">
        <v>3</v>
      </c>
      <c r="Y17" s="65" t="s">
        <v>10</v>
      </c>
      <c r="Z17" s="64" t="s">
        <v>2</v>
      </c>
      <c r="AA17" s="63" t="s">
        <v>1</v>
      </c>
      <c r="AB17" s="62" t="s">
        <v>24</v>
      </c>
      <c r="AC17" s="60" t="s">
        <v>11</v>
      </c>
      <c r="AD17" s="64" t="s">
        <v>2</v>
      </c>
      <c r="AE17" s="65" t="s">
        <v>10</v>
      </c>
      <c r="AF17" s="56" t="s">
        <v>4</v>
      </c>
      <c r="AG17" s="63" t="s">
        <v>1</v>
      </c>
      <c r="AH17" s="64" t="s">
        <v>2</v>
      </c>
      <c r="AI17" s="65" t="s">
        <v>10</v>
      </c>
      <c r="AJ17" s="60" t="s">
        <v>11</v>
      </c>
      <c r="AK17" s="64" t="s">
        <v>2</v>
      </c>
      <c r="AL17" s="65" t="s">
        <v>10</v>
      </c>
      <c r="AM17" s="63" t="s">
        <v>1</v>
      </c>
      <c r="AN17" s="64" t="s">
        <v>2</v>
      </c>
      <c r="AO17" s="65" t="s">
        <v>10</v>
      </c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ht="17.25" x14ac:dyDescent="0.3">
      <c r="A18" s="21">
        <v>12</v>
      </c>
      <c r="B18" s="67" t="s">
        <v>15</v>
      </c>
      <c r="C18" s="66" t="s">
        <v>3</v>
      </c>
      <c r="D18" s="65" t="s">
        <v>10</v>
      </c>
      <c r="E18" s="49" t="s">
        <v>18</v>
      </c>
      <c r="F18" s="63" t="s">
        <v>1</v>
      </c>
      <c r="G18" s="56" t="s">
        <v>4</v>
      </c>
      <c r="H18" s="60" t="s">
        <v>11</v>
      </c>
      <c r="I18" s="64" t="s">
        <v>2</v>
      </c>
      <c r="J18" s="65" t="s">
        <v>10</v>
      </c>
      <c r="K18" s="56" t="s">
        <v>4</v>
      </c>
      <c r="L18" s="55" t="s">
        <v>43</v>
      </c>
      <c r="M18" s="53" t="s">
        <v>25</v>
      </c>
      <c r="N18" s="65" t="s">
        <v>10</v>
      </c>
      <c r="O18" s="60" t="s">
        <v>11</v>
      </c>
      <c r="P18" s="64" t="s">
        <v>2</v>
      </c>
      <c r="Q18" s="65" t="s">
        <v>10</v>
      </c>
      <c r="R18" s="63" t="s">
        <v>1</v>
      </c>
      <c r="S18" s="64" t="s">
        <v>2</v>
      </c>
      <c r="T18" s="65" t="s">
        <v>10</v>
      </c>
      <c r="U18" s="68" t="s">
        <v>23</v>
      </c>
      <c r="V18" s="69" t="s">
        <v>41</v>
      </c>
      <c r="W18" s="68" t="s">
        <v>23</v>
      </c>
      <c r="X18" s="67" t="s">
        <v>15</v>
      </c>
      <c r="Y18" s="66" t="s">
        <v>3</v>
      </c>
      <c r="Z18" s="65" t="s">
        <v>10</v>
      </c>
      <c r="AA18" s="64" t="s">
        <v>2</v>
      </c>
      <c r="AB18" s="63" t="s">
        <v>1</v>
      </c>
      <c r="AC18" s="56" t="s">
        <v>4</v>
      </c>
      <c r="AD18" s="60" t="s">
        <v>11</v>
      </c>
      <c r="AE18" s="64" t="s">
        <v>2</v>
      </c>
      <c r="AF18" s="65" t="s">
        <v>10</v>
      </c>
      <c r="AG18" s="56" t="s">
        <v>4</v>
      </c>
      <c r="AH18" s="55" t="s">
        <v>43</v>
      </c>
      <c r="AI18" s="53" t="s">
        <v>25</v>
      </c>
      <c r="AJ18" s="65" t="s">
        <v>10</v>
      </c>
      <c r="AK18" s="66" t="s">
        <v>3</v>
      </c>
      <c r="AL18" s="64" t="s">
        <v>2</v>
      </c>
      <c r="AM18" s="65" t="s">
        <v>10</v>
      </c>
      <c r="AN18" s="63" t="s">
        <v>1</v>
      </c>
      <c r="AO18" s="64" t="s">
        <v>2</v>
      </c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ht="17.25" x14ac:dyDescent="0.3">
      <c r="A19" s="21">
        <v>13</v>
      </c>
      <c r="B19" s="68" t="s">
        <v>23</v>
      </c>
      <c r="C19" s="67" t="s">
        <v>15</v>
      </c>
      <c r="D19" s="66" t="s">
        <v>3</v>
      </c>
      <c r="E19" s="65" t="s">
        <v>10</v>
      </c>
      <c r="F19" s="64" t="s">
        <v>2</v>
      </c>
      <c r="G19" s="63" t="s">
        <v>1</v>
      </c>
      <c r="H19" s="49" t="s">
        <v>18</v>
      </c>
      <c r="I19" s="60" t="s">
        <v>11</v>
      </c>
      <c r="J19" s="59" t="s">
        <v>26</v>
      </c>
      <c r="K19" s="57" t="s">
        <v>9</v>
      </c>
      <c r="L19" s="56" t="s">
        <v>4</v>
      </c>
      <c r="M19" s="63" t="s">
        <v>1</v>
      </c>
      <c r="N19" s="64" t="s">
        <v>2</v>
      </c>
      <c r="O19" s="65" t="s">
        <v>10</v>
      </c>
      <c r="P19" s="66" t="s">
        <v>3</v>
      </c>
      <c r="Q19" s="64" t="s">
        <v>2</v>
      </c>
      <c r="R19" s="65" t="s">
        <v>10</v>
      </c>
      <c r="S19" s="63" t="s">
        <v>1</v>
      </c>
      <c r="T19" s="64" t="s">
        <v>2</v>
      </c>
      <c r="U19" s="65" t="s">
        <v>10</v>
      </c>
      <c r="V19" s="70" t="s">
        <v>42</v>
      </c>
      <c r="W19" s="64" t="s">
        <v>2</v>
      </c>
      <c r="X19" s="68" t="s">
        <v>23</v>
      </c>
      <c r="Y19" s="65" t="s">
        <v>10</v>
      </c>
      <c r="Z19" s="66" t="s">
        <v>3</v>
      </c>
      <c r="AA19" s="65" t="s">
        <v>10</v>
      </c>
      <c r="AB19" s="64" t="s">
        <v>2</v>
      </c>
      <c r="AC19" s="63" t="s">
        <v>1</v>
      </c>
      <c r="AD19" s="62" t="s">
        <v>24</v>
      </c>
      <c r="AE19" s="60" t="s">
        <v>11</v>
      </c>
      <c r="AF19" s="59" t="s">
        <v>26</v>
      </c>
      <c r="AG19" s="57" t="s">
        <v>9</v>
      </c>
      <c r="AH19" s="56" t="s">
        <v>4</v>
      </c>
      <c r="AI19" s="63" t="s">
        <v>1</v>
      </c>
      <c r="AJ19" s="64" t="s">
        <v>2</v>
      </c>
      <c r="AK19" s="65" t="s">
        <v>10</v>
      </c>
      <c r="AL19" s="60" t="s">
        <v>11</v>
      </c>
      <c r="AM19" s="64" t="s">
        <v>2</v>
      </c>
      <c r="AN19" s="65" t="s">
        <v>10</v>
      </c>
      <c r="AO19" s="63" t="s">
        <v>1</v>
      </c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ht="16.5" x14ac:dyDescent="0.3">
      <c r="A20" s="21">
        <v>14</v>
      </c>
      <c r="B20" s="69" t="s">
        <v>41</v>
      </c>
      <c r="C20" s="68" t="s">
        <v>23</v>
      </c>
      <c r="D20" s="67" t="s">
        <v>15</v>
      </c>
      <c r="E20" s="66" t="s">
        <v>3</v>
      </c>
      <c r="F20" s="65" t="s">
        <v>10</v>
      </c>
      <c r="G20" s="64" t="s">
        <v>2</v>
      </c>
      <c r="H20" s="63" t="s">
        <v>1</v>
      </c>
      <c r="I20" s="56" t="s">
        <v>4</v>
      </c>
      <c r="J20" s="60" t="s">
        <v>11</v>
      </c>
      <c r="K20" s="64" t="s">
        <v>2</v>
      </c>
      <c r="L20" s="65" t="s">
        <v>10</v>
      </c>
      <c r="M20" s="56" t="s">
        <v>4</v>
      </c>
      <c r="N20" s="63" t="s">
        <v>1</v>
      </c>
      <c r="O20" s="64" t="s">
        <v>2</v>
      </c>
      <c r="P20" s="65" t="s">
        <v>10</v>
      </c>
      <c r="Q20" s="60" t="s">
        <v>11</v>
      </c>
      <c r="R20" s="64" t="s">
        <v>2</v>
      </c>
      <c r="S20" s="65" t="s">
        <v>10</v>
      </c>
      <c r="T20" s="63" t="s">
        <v>1</v>
      </c>
      <c r="U20" s="64" t="s">
        <v>2</v>
      </c>
      <c r="V20" s="65" t="s">
        <v>10</v>
      </c>
      <c r="W20" s="56" t="s">
        <v>4</v>
      </c>
      <c r="X20" s="64" t="s">
        <v>2</v>
      </c>
      <c r="Y20" s="68" t="s">
        <v>23</v>
      </c>
      <c r="Z20" s="67" t="s">
        <v>15</v>
      </c>
      <c r="AA20" s="66" t="s">
        <v>3</v>
      </c>
      <c r="AB20" s="65" t="s">
        <v>10</v>
      </c>
      <c r="AC20" s="64" t="s">
        <v>2</v>
      </c>
      <c r="AD20" s="63" t="s">
        <v>1</v>
      </c>
      <c r="AE20" s="56" t="s">
        <v>4</v>
      </c>
      <c r="AF20" s="60" t="s">
        <v>11</v>
      </c>
      <c r="AG20" s="64" t="s">
        <v>2</v>
      </c>
      <c r="AH20" s="65" t="s">
        <v>10</v>
      </c>
      <c r="AI20" s="56" t="s">
        <v>4</v>
      </c>
      <c r="AJ20" s="55" t="s">
        <v>43</v>
      </c>
      <c r="AK20" s="53" t="s">
        <v>25</v>
      </c>
      <c r="AL20" s="65" t="s">
        <v>10</v>
      </c>
      <c r="AM20" s="60" t="s">
        <v>11</v>
      </c>
      <c r="AN20" s="64" t="s">
        <v>2</v>
      </c>
      <c r="AO20" s="65" t="s">
        <v>10</v>
      </c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ht="16.5" x14ac:dyDescent="0.3">
      <c r="A21" s="21">
        <v>15</v>
      </c>
      <c r="B21" s="70" t="s">
        <v>42</v>
      </c>
      <c r="C21" s="69" t="s">
        <v>41</v>
      </c>
      <c r="D21" s="68" t="s">
        <v>23</v>
      </c>
      <c r="E21" s="65" t="s">
        <v>10</v>
      </c>
      <c r="F21" s="66" t="s">
        <v>3</v>
      </c>
      <c r="G21" s="65" t="s">
        <v>10</v>
      </c>
      <c r="H21" s="64" t="s">
        <v>2</v>
      </c>
      <c r="I21" s="63" t="s">
        <v>1</v>
      </c>
      <c r="J21" s="62" t="s">
        <v>24</v>
      </c>
      <c r="K21" s="60" t="s">
        <v>11</v>
      </c>
      <c r="L21" s="59" t="s">
        <v>26</v>
      </c>
      <c r="M21" s="57" t="s">
        <v>9</v>
      </c>
      <c r="N21" s="56" t="s">
        <v>4</v>
      </c>
      <c r="O21" s="63" t="s">
        <v>1</v>
      </c>
      <c r="P21" s="64" t="s">
        <v>2</v>
      </c>
      <c r="Q21" s="65" t="s">
        <v>10</v>
      </c>
      <c r="R21" s="60" t="s">
        <v>11</v>
      </c>
      <c r="S21" s="64" t="s">
        <v>2</v>
      </c>
      <c r="T21" s="65" t="s">
        <v>10</v>
      </c>
      <c r="U21" s="63" t="s">
        <v>1</v>
      </c>
      <c r="V21" s="64" t="s">
        <v>2</v>
      </c>
      <c r="W21" s="65" t="s">
        <v>10</v>
      </c>
      <c r="X21" s="70" t="s">
        <v>42</v>
      </c>
      <c r="Y21" s="64" t="s">
        <v>2</v>
      </c>
      <c r="Z21" s="68" t="s">
        <v>23</v>
      </c>
      <c r="AA21" s="65" t="s">
        <v>10</v>
      </c>
      <c r="AB21" s="66" t="s">
        <v>3</v>
      </c>
      <c r="AC21" s="65" t="s">
        <v>10</v>
      </c>
      <c r="AD21" s="64" t="s">
        <v>2</v>
      </c>
      <c r="AE21" s="63" t="s">
        <v>1</v>
      </c>
      <c r="AF21" s="62" t="s">
        <v>24</v>
      </c>
      <c r="AG21" s="60" t="s">
        <v>11</v>
      </c>
      <c r="AH21" s="64" t="s">
        <v>2</v>
      </c>
      <c r="AI21" s="65" t="s">
        <v>10</v>
      </c>
      <c r="AJ21" s="56" t="s">
        <v>4</v>
      </c>
      <c r="AK21" s="63" t="s">
        <v>1</v>
      </c>
      <c r="AL21" s="64" t="s">
        <v>2</v>
      </c>
      <c r="AM21" s="65" t="s">
        <v>10</v>
      </c>
      <c r="AN21" s="66" t="s">
        <v>3</v>
      </c>
      <c r="AO21" s="64" t="s">
        <v>2</v>
      </c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ht="17.25" x14ac:dyDescent="0.3">
      <c r="A22" s="21">
        <v>16</v>
      </c>
      <c r="B22" s="65" t="s">
        <v>10</v>
      </c>
      <c r="C22" s="49" t="s">
        <v>18</v>
      </c>
      <c r="D22" s="69" t="s">
        <v>41</v>
      </c>
      <c r="E22" s="68" t="s">
        <v>23</v>
      </c>
      <c r="F22" s="67" t="s">
        <v>15</v>
      </c>
      <c r="G22" s="66" t="s">
        <v>3</v>
      </c>
      <c r="H22" s="65" t="s">
        <v>10</v>
      </c>
      <c r="I22" s="64" t="s">
        <v>2</v>
      </c>
      <c r="J22" s="63" t="s">
        <v>1</v>
      </c>
      <c r="K22" s="56" t="s">
        <v>4</v>
      </c>
      <c r="L22" s="60" t="s">
        <v>11</v>
      </c>
      <c r="M22" s="64" t="s">
        <v>2</v>
      </c>
      <c r="N22" s="65" t="s">
        <v>10</v>
      </c>
      <c r="O22" s="56" t="s">
        <v>4</v>
      </c>
      <c r="P22" s="55" t="s">
        <v>43</v>
      </c>
      <c r="Q22" s="53" t="s">
        <v>25</v>
      </c>
      <c r="R22" s="65" t="s">
        <v>10</v>
      </c>
      <c r="S22" s="66" t="s">
        <v>3</v>
      </c>
      <c r="T22" s="64" t="s">
        <v>2</v>
      </c>
      <c r="U22" s="65" t="s">
        <v>10</v>
      </c>
      <c r="V22" s="63" t="s">
        <v>1</v>
      </c>
      <c r="W22" s="64" t="s">
        <v>2</v>
      </c>
      <c r="X22" s="65" t="s">
        <v>10</v>
      </c>
      <c r="Y22" s="68" t="s">
        <v>23</v>
      </c>
      <c r="Z22" s="69" t="s">
        <v>41</v>
      </c>
      <c r="AA22" s="68" t="s">
        <v>23</v>
      </c>
      <c r="AB22" s="67" t="s">
        <v>15</v>
      </c>
      <c r="AC22" s="66" t="s">
        <v>3</v>
      </c>
      <c r="AD22" s="65" t="s">
        <v>10</v>
      </c>
      <c r="AE22" s="64" t="s">
        <v>2</v>
      </c>
      <c r="AF22" s="63" t="s">
        <v>1</v>
      </c>
      <c r="AG22" s="56" t="s">
        <v>4</v>
      </c>
      <c r="AH22" s="60" t="s">
        <v>11</v>
      </c>
      <c r="AI22" s="64" t="s">
        <v>2</v>
      </c>
      <c r="AJ22" s="65" t="s">
        <v>10</v>
      </c>
      <c r="AK22" s="56" t="s">
        <v>4</v>
      </c>
      <c r="AL22" s="55" t="s">
        <v>43</v>
      </c>
      <c r="AM22" s="53" t="s">
        <v>25</v>
      </c>
      <c r="AN22" s="65" t="s">
        <v>10</v>
      </c>
      <c r="AO22" s="60" t="s">
        <v>11</v>
      </c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ht="16.5" x14ac:dyDescent="0.3">
      <c r="A23" s="21">
        <v>17</v>
      </c>
      <c r="B23" s="64" t="s">
        <v>2</v>
      </c>
      <c r="C23" s="65" t="s">
        <v>10</v>
      </c>
      <c r="D23" s="70" t="s">
        <v>42</v>
      </c>
      <c r="E23" s="69" t="s">
        <v>41</v>
      </c>
      <c r="F23" s="68" t="s">
        <v>23</v>
      </c>
      <c r="G23" s="65" t="s">
        <v>10</v>
      </c>
      <c r="H23" s="66" t="s">
        <v>3</v>
      </c>
      <c r="I23" s="65" t="s">
        <v>10</v>
      </c>
      <c r="J23" s="64" t="s">
        <v>2</v>
      </c>
      <c r="K23" s="63" t="s">
        <v>1</v>
      </c>
      <c r="L23" s="62" t="s">
        <v>24</v>
      </c>
      <c r="M23" s="60" t="s">
        <v>11</v>
      </c>
      <c r="N23" s="59" t="s">
        <v>26</v>
      </c>
      <c r="O23" s="57" t="s">
        <v>9</v>
      </c>
      <c r="P23" s="56" t="s">
        <v>4</v>
      </c>
      <c r="Q23" s="63" t="s">
        <v>1</v>
      </c>
      <c r="R23" s="64" t="s">
        <v>2</v>
      </c>
      <c r="S23" s="65" t="s">
        <v>10</v>
      </c>
      <c r="T23" s="66" t="s">
        <v>3</v>
      </c>
      <c r="U23" s="64" t="s">
        <v>2</v>
      </c>
      <c r="V23" s="65" t="s">
        <v>10</v>
      </c>
      <c r="W23" s="63" t="s">
        <v>1</v>
      </c>
      <c r="X23" s="64" t="s">
        <v>2</v>
      </c>
      <c r="Y23" s="65" t="s">
        <v>10</v>
      </c>
      <c r="Z23" s="70" t="s">
        <v>42</v>
      </c>
      <c r="AA23" s="64" t="s">
        <v>2</v>
      </c>
      <c r="AB23" s="68" t="s">
        <v>23</v>
      </c>
      <c r="AC23" s="65" t="s">
        <v>10</v>
      </c>
      <c r="AD23" s="66" t="s">
        <v>3</v>
      </c>
      <c r="AE23" s="65" t="s">
        <v>10</v>
      </c>
      <c r="AF23" s="64" t="s">
        <v>2</v>
      </c>
      <c r="AG23" s="63" t="s">
        <v>1</v>
      </c>
      <c r="AH23" s="62" t="s">
        <v>24</v>
      </c>
      <c r="AI23" s="60" t="s">
        <v>11</v>
      </c>
      <c r="AJ23" s="59" t="s">
        <v>26</v>
      </c>
      <c r="AK23" s="57" t="s">
        <v>9</v>
      </c>
      <c r="AL23" s="56" t="s">
        <v>4</v>
      </c>
      <c r="AM23" s="63" t="s">
        <v>1</v>
      </c>
      <c r="AN23" s="64" t="s">
        <v>2</v>
      </c>
      <c r="AO23" s="65" t="s">
        <v>10</v>
      </c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ht="17.25" x14ac:dyDescent="0.3">
      <c r="A24" s="21">
        <v>18</v>
      </c>
      <c r="B24" s="63" t="s">
        <v>1</v>
      </c>
      <c r="C24" s="64" t="s">
        <v>2</v>
      </c>
      <c r="D24" s="65" t="s">
        <v>10</v>
      </c>
      <c r="E24" s="49" t="s">
        <v>18</v>
      </c>
      <c r="F24" s="64" t="s">
        <v>2</v>
      </c>
      <c r="G24" s="68" t="s">
        <v>23</v>
      </c>
      <c r="H24" s="65" t="s">
        <v>10</v>
      </c>
      <c r="I24" s="66" t="s">
        <v>3</v>
      </c>
      <c r="J24" s="65" t="s">
        <v>10</v>
      </c>
      <c r="K24" s="64" t="s">
        <v>2</v>
      </c>
      <c r="L24" s="63" t="s">
        <v>1</v>
      </c>
      <c r="M24" s="56" t="s">
        <v>4</v>
      </c>
      <c r="N24" s="60" t="s">
        <v>11</v>
      </c>
      <c r="O24" s="64" t="s">
        <v>2</v>
      </c>
      <c r="P24" s="65" t="s">
        <v>10</v>
      </c>
      <c r="Q24" s="56" t="s">
        <v>4</v>
      </c>
      <c r="R24" s="63" t="s">
        <v>1</v>
      </c>
      <c r="S24" s="64" t="s">
        <v>2</v>
      </c>
      <c r="T24" s="65" t="s">
        <v>10</v>
      </c>
      <c r="U24" s="60" t="s">
        <v>11</v>
      </c>
      <c r="V24" s="64" t="s">
        <v>2</v>
      </c>
      <c r="W24" s="65" t="s">
        <v>10</v>
      </c>
      <c r="X24" s="63" t="s">
        <v>1</v>
      </c>
      <c r="Y24" s="64" t="s">
        <v>2</v>
      </c>
      <c r="Z24" s="65" t="s">
        <v>10</v>
      </c>
      <c r="AA24" s="56" t="s">
        <v>4</v>
      </c>
      <c r="AB24" s="64" t="s">
        <v>2</v>
      </c>
      <c r="AC24" s="68" t="s">
        <v>23</v>
      </c>
      <c r="AD24" s="67" t="s">
        <v>15</v>
      </c>
      <c r="AE24" s="66" t="s">
        <v>3</v>
      </c>
      <c r="AF24" s="65" t="s">
        <v>10</v>
      </c>
      <c r="AG24" s="64" t="s">
        <v>2</v>
      </c>
      <c r="AH24" s="63" t="s">
        <v>1</v>
      </c>
      <c r="AI24" s="56" t="s">
        <v>4</v>
      </c>
      <c r="AJ24" s="60" t="s">
        <v>11</v>
      </c>
      <c r="AK24" s="64" t="s">
        <v>2</v>
      </c>
      <c r="AL24" s="65" t="s">
        <v>10</v>
      </c>
      <c r="AM24" s="56" t="s">
        <v>4</v>
      </c>
      <c r="AN24" s="55" t="s">
        <v>43</v>
      </c>
      <c r="AO24" s="53" t="s">
        <v>25</v>
      </c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ht="17.25" x14ac:dyDescent="0.3">
      <c r="A25" s="21">
        <v>19</v>
      </c>
      <c r="B25" s="65" t="s">
        <v>10</v>
      </c>
      <c r="C25" s="63" t="s">
        <v>1</v>
      </c>
      <c r="D25" s="64" t="s">
        <v>2</v>
      </c>
      <c r="E25" s="65" t="s">
        <v>10</v>
      </c>
      <c r="F25" s="49" t="s">
        <v>18</v>
      </c>
      <c r="G25" s="69" t="s">
        <v>41</v>
      </c>
      <c r="H25" s="68" t="s">
        <v>23</v>
      </c>
      <c r="I25" s="65" t="s">
        <v>10</v>
      </c>
      <c r="J25" s="66" t="s">
        <v>3</v>
      </c>
      <c r="K25" s="65" t="s">
        <v>10</v>
      </c>
      <c r="L25" s="64" t="s">
        <v>2</v>
      </c>
      <c r="M25" s="63" t="s">
        <v>1</v>
      </c>
      <c r="N25" s="62" t="s">
        <v>24</v>
      </c>
      <c r="O25" s="60" t="s">
        <v>11</v>
      </c>
      <c r="P25" s="59" t="s">
        <v>26</v>
      </c>
      <c r="Q25" s="57" t="s">
        <v>9</v>
      </c>
      <c r="R25" s="56" t="s">
        <v>4</v>
      </c>
      <c r="S25" s="63" t="s">
        <v>1</v>
      </c>
      <c r="T25" s="64" t="s">
        <v>2</v>
      </c>
      <c r="U25" s="65" t="s">
        <v>10</v>
      </c>
      <c r="V25" s="66" t="s">
        <v>3</v>
      </c>
      <c r="W25" s="64" t="s">
        <v>2</v>
      </c>
      <c r="X25" s="65" t="s">
        <v>10</v>
      </c>
      <c r="Y25" s="63" t="s">
        <v>1</v>
      </c>
      <c r="Z25" s="64" t="s">
        <v>2</v>
      </c>
      <c r="AA25" s="65" t="s">
        <v>10</v>
      </c>
      <c r="AB25" s="70" t="s">
        <v>42</v>
      </c>
      <c r="AC25" s="64" t="s">
        <v>2</v>
      </c>
      <c r="AD25" s="68" t="s">
        <v>23</v>
      </c>
      <c r="AE25" s="65" t="s">
        <v>10</v>
      </c>
      <c r="AF25" s="66" t="s">
        <v>3</v>
      </c>
      <c r="AG25" s="65" t="s">
        <v>10</v>
      </c>
      <c r="AH25" s="64" t="s">
        <v>2</v>
      </c>
      <c r="AI25" s="63" t="s">
        <v>1</v>
      </c>
      <c r="AJ25" s="62" t="s">
        <v>24</v>
      </c>
      <c r="AK25" s="60" t="s">
        <v>11</v>
      </c>
      <c r="AL25" s="59" t="s">
        <v>26</v>
      </c>
      <c r="AM25" s="57" t="s">
        <v>9</v>
      </c>
      <c r="AN25" s="56" t="s">
        <v>4</v>
      </c>
      <c r="AO25" s="63" t="s">
        <v>1</v>
      </c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ht="17.25" x14ac:dyDescent="0.3">
      <c r="A26" s="21">
        <v>20</v>
      </c>
      <c r="B26" s="64" t="s">
        <v>2</v>
      </c>
      <c r="C26" s="65" t="s">
        <v>10</v>
      </c>
      <c r="D26" s="63" t="s">
        <v>1</v>
      </c>
      <c r="E26" s="64" t="s">
        <v>2</v>
      </c>
      <c r="F26" s="65" t="s">
        <v>10</v>
      </c>
      <c r="G26" s="49" t="s">
        <v>18</v>
      </c>
      <c r="H26" s="69" t="s">
        <v>41</v>
      </c>
      <c r="I26" s="68" t="s">
        <v>23</v>
      </c>
      <c r="J26" s="67" t="s">
        <v>15</v>
      </c>
      <c r="K26" s="66" t="s">
        <v>3</v>
      </c>
      <c r="L26" s="65" t="s">
        <v>10</v>
      </c>
      <c r="M26" s="64" t="s">
        <v>2</v>
      </c>
      <c r="N26" s="63" t="s">
        <v>1</v>
      </c>
      <c r="O26" s="56" t="s">
        <v>4</v>
      </c>
      <c r="P26" s="60" t="s">
        <v>11</v>
      </c>
      <c r="Q26" s="64" t="s">
        <v>2</v>
      </c>
      <c r="R26" s="65" t="s">
        <v>10</v>
      </c>
      <c r="S26" s="56" t="s">
        <v>4</v>
      </c>
      <c r="T26" s="55" t="s">
        <v>43</v>
      </c>
      <c r="U26" s="53" t="s">
        <v>25</v>
      </c>
      <c r="V26" s="65" t="s">
        <v>10</v>
      </c>
      <c r="W26" s="60" t="s">
        <v>11</v>
      </c>
      <c r="X26" s="64" t="s">
        <v>2</v>
      </c>
      <c r="Y26" s="65" t="s">
        <v>10</v>
      </c>
      <c r="Z26" s="63" t="s">
        <v>1</v>
      </c>
      <c r="AA26" s="64" t="s">
        <v>2</v>
      </c>
      <c r="AB26" s="65" t="s">
        <v>10</v>
      </c>
      <c r="AC26" s="68" t="s">
        <v>23</v>
      </c>
      <c r="AD26" s="69" t="s">
        <v>41</v>
      </c>
      <c r="AE26" s="68" t="s">
        <v>23</v>
      </c>
      <c r="AF26" s="67" t="s">
        <v>15</v>
      </c>
      <c r="AG26" s="66" t="s">
        <v>3</v>
      </c>
      <c r="AH26" s="65" t="s">
        <v>10</v>
      </c>
      <c r="AI26" s="64" t="s">
        <v>2</v>
      </c>
      <c r="AJ26" s="63" t="s">
        <v>1</v>
      </c>
      <c r="AK26" s="56" t="s">
        <v>4</v>
      </c>
      <c r="AL26" s="60" t="s">
        <v>11</v>
      </c>
      <c r="AM26" s="64" t="s">
        <v>2</v>
      </c>
      <c r="AN26" s="65" t="s">
        <v>10</v>
      </c>
      <c r="AO26" s="56" t="s">
        <v>4</v>
      </c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17.25" x14ac:dyDescent="0.3">
      <c r="A27" s="21">
        <v>21</v>
      </c>
      <c r="B27" s="60" t="s">
        <v>11</v>
      </c>
      <c r="C27" s="64" t="s">
        <v>2</v>
      </c>
      <c r="D27" s="65" t="s">
        <v>10</v>
      </c>
      <c r="E27" s="63" t="s">
        <v>1</v>
      </c>
      <c r="F27" s="64" t="s">
        <v>2</v>
      </c>
      <c r="G27" s="65" t="s">
        <v>10</v>
      </c>
      <c r="H27" s="49" t="s">
        <v>18</v>
      </c>
      <c r="I27" s="64" t="s">
        <v>2</v>
      </c>
      <c r="J27" s="68" t="s">
        <v>23</v>
      </c>
      <c r="K27" s="65" t="s">
        <v>10</v>
      </c>
      <c r="L27" s="66" t="s">
        <v>3</v>
      </c>
      <c r="M27" s="65" t="s">
        <v>10</v>
      </c>
      <c r="N27" s="64" t="s">
        <v>2</v>
      </c>
      <c r="O27" s="63" t="s">
        <v>1</v>
      </c>
      <c r="P27" s="62" t="s">
        <v>24</v>
      </c>
      <c r="Q27" s="60" t="s">
        <v>11</v>
      </c>
      <c r="R27" s="59" t="s">
        <v>26</v>
      </c>
      <c r="S27" s="57" t="s">
        <v>9</v>
      </c>
      <c r="T27" s="56" t="s">
        <v>4</v>
      </c>
      <c r="U27" s="63" t="s">
        <v>1</v>
      </c>
      <c r="V27" s="64" t="s">
        <v>2</v>
      </c>
      <c r="W27" s="65" t="s">
        <v>10</v>
      </c>
      <c r="X27" s="60" t="s">
        <v>11</v>
      </c>
      <c r="Y27" s="64" t="s">
        <v>2</v>
      </c>
      <c r="Z27" s="65" t="s">
        <v>10</v>
      </c>
      <c r="AA27" s="63" t="s">
        <v>1</v>
      </c>
      <c r="AB27" s="64" t="s">
        <v>2</v>
      </c>
      <c r="AC27" s="65" t="s">
        <v>10</v>
      </c>
      <c r="AD27" s="70" t="s">
        <v>42</v>
      </c>
      <c r="AE27" s="64" t="s">
        <v>2</v>
      </c>
      <c r="AF27" s="68" t="s">
        <v>23</v>
      </c>
      <c r="AG27" s="65" t="s">
        <v>10</v>
      </c>
      <c r="AH27" s="66" t="s">
        <v>3</v>
      </c>
      <c r="AI27" s="65" t="s">
        <v>10</v>
      </c>
      <c r="AJ27" s="64" t="s">
        <v>2</v>
      </c>
      <c r="AK27" s="63" t="s">
        <v>1</v>
      </c>
      <c r="AL27" s="62" t="s">
        <v>24</v>
      </c>
      <c r="AM27" s="60" t="s">
        <v>11</v>
      </c>
      <c r="AN27" s="59" t="s">
        <v>26</v>
      </c>
      <c r="AO27" s="57" t="s">
        <v>9</v>
      </c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ht="16.5" x14ac:dyDescent="0.3">
      <c r="A28" s="21">
        <v>22</v>
      </c>
      <c r="B28" s="65" t="s">
        <v>10</v>
      </c>
      <c r="C28" s="60" t="s">
        <v>11</v>
      </c>
      <c r="D28" s="64" t="s">
        <v>2</v>
      </c>
      <c r="E28" s="65" t="s">
        <v>10</v>
      </c>
      <c r="F28" s="63" t="s">
        <v>1</v>
      </c>
      <c r="G28" s="64" t="s">
        <v>2</v>
      </c>
      <c r="H28" s="65" t="s">
        <v>10</v>
      </c>
      <c r="I28" s="70" t="s">
        <v>42</v>
      </c>
      <c r="J28" s="64" t="s">
        <v>2</v>
      </c>
      <c r="K28" s="68" t="s">
        <v>23</v>
      </c>
      <c r="L28" s="65" t="s">
        <v>10</v>
      </c>
      <c r="M28" s="66" t="s">
        <v>3</v>
      </c>
      <c r="N28" s="65" t="s">
        <v>10</v>
      </c>
      <c r="O28" s="64" t="s">
        <v>2</v>
      </c>
      <c r="P28" s="63" t="s">
        <v>1</v>
      </c>
      <c r="Q28" s="56" t="s">
        <v>4</v>
      </c>
      <c r="R28" s="60" t="s">
        <v>11</v>
      </c>
      <c r="S28" s="64" t="s">
        <v>2</v>
      </c>
      <c r="T28" s="65" t="s">
        <v>10</v>
      </c>
      <c r="U28" s="56" t="s">
        <v>4</v>
      </c>
      <c r="V28" s="55" t="s">
        <v>43</v>
      </c>
      <c r="W28" s="53" t="s">
        <v>25</v>
      </c>
      <c r="X28" s="65" t="s">
        <v>10</v>
      </c>
      <c r="Y28" s="66" t="s">
        <v>3</v>
      </c>
      <c r="Z28" s="64" t="s">
        <v>2</v>
      </c>
      <c r="AA28" s="65" t="s">
        <v>10</v>
      </c>
      <c r="AB28" s="63" t="s">
        <v>1</v>
      </c>
      <c r="AC28" s="64" t="s">
        <v>2</v>
      </c>
      <c r="AD28" s="65" t="s">
        <v>10</v>
      </c>
      <c r="AE28" s="68" t="s">
        <v>23</v>
      </c>
      <c r="AF28" s="69" t="s">
        <v>41</v>
      </c>
      <c r="AG28" s="68" t="s">
        <v>23</v>
      </c>
      <c r="AH28" s="67" t="s">
        <v>15</v>
      </c>
      <c r="AI28" s="66" t="s">
        <v>3</v>
      </c>
      <c r="AJ28" s="65" t="s">
        <v>10</v>
      </c>
      <c r="AK28" s="64" t="s">
        <v>2</v>
      </c>
      <c r="AL28" s="63" t="s">
        <v>1</v>
      </c>
      <c r="AM28" s="56" t="s">
        <v>4</v>
      </c>
      <c r="AN28" s="60" t="s">
        <v>11</v>
      </c>
      <c r="AO28" s="64" t="s">
        <v>2</v>
      </c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customFormat="1" x14ac:dyDescent="0.25">
      <c r="J29" s="79"/>
      <c r="R29" s="79"/>
    </row>
    <row r="30" spans="1:53" ht="16.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ht="16.5" x14ac:dyDescent="0.3">
      <c r="A31" s="29" t="s">
        <v>19</v>
      </c>
      <c r="B31" s="29" t="s">
        <v>20</v>
      </c>
      <c r="C31" s="29" t="s">
        <v>21</v>
      </c>
      <c r="D31" s="29" t="s">
        <v>22</v>
      </c>
      <c r="E31"/>
      <c r="F31"/>
      <c r="I31"/>
      <c r="J31"/>
      <c r="K31"/>
      <c r="L31"/>
      <c r="M31" s="47" t="s">
        <v>45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ht="16.5" x14ac:dyDescent="0.3">
      <c r="A32" s="4"/>
      <c r="B32" s="4"/>
      <c r="C32" s="4"/>
      <c r="D32" s="4"/>
      <c r="E32"/>
      <c r="F32"/>
      <c r="I32"/>
      <c r="J32"/>
      <c r="K32"/>
      <c r="L32"/>
      <c r="M3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ht="16.5" x14ac:dyDescent="0.3">
      <c r="A33" s="26" t="s">
        <v>1</v>
      </c>
      <c r="B33" s="31">
        <f>'Cálculo 70-30 PEL (11 min)'!H4</f>
        <v>103</v>
      </c>
      <c r="C33" s="32">
        <f>COUNTIF($B$7:$AO$28,A33)</f>
        <v>103</v>
      </c>
      <c r="D33" s="33">
        <f t="shared" ref="D33:D48" si="0">B33-C33</f>
        <v>0</v>
      </c>
      <c r="E33"/>
      <c r="F33" s="1" t="s">
        <v>28</v>
      </c>
      <c r="J33" s="1">
        <v>103</v>
      </c>
      <c r="K33"/>
      <c r="L33" s="46"/>
      <c r="M33" s="41" t="s">
        <v>25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ht="16.5" x14ac:dyDescent="0.3">
      <c r="A34" s="27" t="s">
        <v>2</v>
      </c>
      <c r="B34" s="31">
        <f>'Cálculo 70-30 PEL (11 min)'!H5</f>
        <v>192</v>
      </c>
      <c r="C34" s="32">
        <f t="shared" ref="C34:C48" si="1">COUNTIF($B$7:$AO$28,A34)</f>
        <v>192</v>
      </c>
      <c r="D34" s="33">
        <f t="shared" si="0"/>
        <v>0</v>
      </c>
      <c r="E34"/>
      <c r="F34" s="1" t="s">
        <v>27</v>
      </c>
      <c r="J34" s="1">
        <v>192</v>
      </c>
      <c r="K34"/>
      <c r="L34" s="46"/>
      <c r="M34" s="39" t="s">
        <v>43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ht="16.5" x14ac:dyDescent="0.3">
      <c r="A35" s="25" t="s">
        <v>3</v>
      </c>
      <c r="B35" s="31">
        <f>'Cálculo 70-30 PEL (11 min)'!H6</f>
        <v>58</v>
      </c>
      <c r="C35" s="32">
        <f t="shared" si="1"/>
        <v>58</v>
      </c>
      <c r="D35" s="33">
        <f t="shared" si="0"/>
        <v>0</v>
      </c>
      <c r="E35"/>
      <c r="F35" s="1" t="s">
        <v>29</v>
      </c>
      <c r="J35" s="1">
        <v>58</v>
      </c>
      <c r="K35"/>
      <c r="L35" s="46"/>
      <c r="M35" s="24" t="s">
        <v>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ht="16.5" x14ac:dyDescent="0.3">
      <c r="A36" s="28" t="s">
        <v>11</v>
      </c>
      <c r="B36" s="31">
        <f>'Cálculo 70-30 PEL (11 min)'!H7</f>
        <v>65</v>
      </c>
      <c r="C36" s="32">
        <f t="shared" si="1"/>
        <v>65</v>
      </c>
      <c r="D36" s="33">
        <f t="shared" si="0"/>
        <v>0</v>
      </c>
      <c r="E36"/>
      <c r="F36" s="1" t="s">
        <v>30</v>
      </c>
      <c r="J36" s="1">
        <v>65</v>
      </c>
      <c r="K36"/>
      <c r="L36" s="46"/>
      <c r="M36" s="22" t="s">
        <v>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ht="16.5" x14ac:dyDescent="0.3">
      <c r="A37" s="24" t="s">
        <v>4</v>
      </c>
      <c r="B37" s="31">
        <f>'Cálculo 70-30 PEL (11 min)'!H8</f>
        <v>63</v>
      </c>
      <c r="C37" s="32">
        <f t="shared" si="1"/>
        <v>63</v>
      </c>
      <c r="D37" s="33">
        <f t="shared" si="0"/>
        <v>0</v>
      </c>
      <c r="E37"/>
      <c r="F37" s="1" t="s">
        <v>31</v>
      </c>
      <c r="J37" s="1">
        <v>63</v>
      </c>
      <c r="K37"/>
      <c r="L37" s="46"/>
      <c r="M37" s="44" t="s">
        <v>26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ht="16.5" x14ac:dyDescent="0.3">
      <c r="A38" s="22" t="s">
        <v>9</v>
      </c>
      <c r="B38" s="31">
        <f>'Cálculo 70-30 PEL (11 min)'!H9</f>
        <v>17</v>
      </c>
      <c r="C38" s="32">
        <f t="shared" si="1"/>
        <v>17</v>
      </c>
      <c r="D38" s="33">
        <f t="shared" si="0"/>
        <v>0</v>
      </c>
      <c r="E38" s="4"/>
      <c r="F38" s="1" t="s">
        <v>32</v>
      </c>
      <c r="J38" s="1">
        <v>17</v>
      </c>
      <c r="K38" s="4"/>
      <c r="L38" s="46"/>
      <c r="M38" s="28" t="s">
        <v>11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ht="16.5" x14ac:dyDescent="0.3">
      <c r="A39" s="23" t="s">
        <v>10</v>
      </c>
      <c r="B39" s="31">
        <f>'Cálculo 70-30 PEL (11 min)'!H10</f>
        <v>205</v>
      </c>
      <c r="C39" s="32">
        <f t="shared" si="1"/>
        <v>205</v>
      </c>
      <c r="D39" s="33">
        <f t="shared" si="0"/>
        <v>0</v>
      </c>
      <c r="E39" s="4"/>
      <c r="F39" s="1" t="s">
        <v>10</v>
      </c>
      <c r="J39" s="1">
        <v>205</v>
      </c>
      <c r="K39" s="36"/>
      <c r="L39" s="46"/>
      <c r="M39" s="38" t="s">
        <v>24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ht="16.5" x14ac:dyDescent="0.3">
      <c r="A40" s="40" t="s">
        <v>23</v>
      </c>
      <c r="B40" s="31">
        <f>'Cálculo 70-30 PEL (11 min)'!H11</f>
        <v>47</v>
      </c>
      <c r="C40" s="32">
        <f t="shared" si="1"/>
        <v>47</v>
      </c>
      <c r="D40" s="33">
        <f t="shared" si="0"/>
        <v>0</v>
      </c>
      <c r="E40" s="4"/>
      <c r="F40" s="1" t="s">
        <v>34</v>
      </c>
      <c r="J40" s="1">
        <v>47</v>
      </c>
      <c r="K40" s="37"/>
      <c r="L40" s="46"/>
      <c r="M40" s="26" t="s">
        <v>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ht="16.5" x14ac:dyDescent="0.3">
      <c r="A41" s="38" t="s">
        <v>24</v>
      </c>
      <c r="B41" s="31">
        <f>'Cálculo 70-30 PEL (11 min)'!H12</f>
        <v>17</v>
      </c>
      <c r="C41" s="32">
        <f t="shared" si="1"/>
        <v>17</v>
      </c>
      <c r="D41" s="33">
        <f t="shared" si="0"/>
        <v>0</v>
      </c>
      <c r="E41" s="4"/>
      <c r="F41" s="1" t="s">
        <v>38</v>
      </c>
      <c r="J41" s="1">
        <v>17</v>
      </c>
      <c r="K41" s="37"/>
      <c r="L41" s="46"/>
      <c r="M41" s="27" t="s">
        <v>2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ht="16.5" x14ac:dyDescent="0.3">
      <c r="A42" s="39" t="s">
        <v>43</v>
      </c>
      <c r="B42" s="31">
        <f>'Cálculo 70-30 PEL (11 min)'!H13</f>
        <v>17</v>
      </c>
      <c r="C42" s="32">
        <f t="shared" si="1"/>
        <v>17</v>
      </c>
      <c r="D42" s="33">
        <f t="shared" si="0"/>
        <v>0</v>
      </c>
      <c r="E42" s="4"/>
      <c r="F42" s="1" t="s">
        <v>39</v>
      </c>
      <c r="J42" s="1">
        <v>17</v>
      </c>
      <c r="K42" s="37"/>
      <c r="L42" s="46"/>
      <c r="M42" s="23" t="s">
        <v>10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ht="17.25" x14ac:dyDescent="0.3">
      <c r="A43" s="41" t="s">
        <v>25</v>
      </c>
      <c r="B43" s="31">
        <f>'Cálculo 70-30 PEL (11 min)'!H14</f>
        <v>17</v>
      </c>
      <c r="C43" s="32">
        <f t="shared" si="1"/>
        <v>17</v>
      </c>
      <c r="D43" s="33">
        <f t="shared" si="0"/>
        <v>0</v>
      </c>
      <c r="E43" s="4"/>
      <c r="F43" s="1" t="s">
        <v>40</v>
      </c>
      <c r="J43" s="1">
        <v>17</v>
      </c>
      <c r="K43" s="43"/>
      <c r="L43" s="46"/>
      <c r="M43" s="25" t="s">
        <v>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ht="16.5" x14ac:dyDescent="0.3">
      <c r="A44" s="44" t="s">
        <v>26</v>
      </c>
      <c r="B44" s="31">
        <f>'Cálculo 70-30 PEL (11 min)'!H15</f>
        <v>17</v>
      </c>
      <c r="C44" s="32">
        <f t="shared" si="1"/>
        <v>17</v>
      </c>
      <c r="D44" s="33">
        <f t="shared" si="0"/>
        <v>0</v>
      </c>
      <c r="E44" s="4"/>
      <c r="F44" s="1" t="s">
        <v>37</v>
      </c>
      <c r="J44" s="1">
        <v>17</v>
      </c>
      <c r="K44" s="37"/>
      <c r="L44" s="46"/>
      <c r="M44" s="42" t="s">
        <v>15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ht="16.5" x14ac:dyDescent="0.3">
      <c r="A45" s="42" t="s">
        <v>15</v>
      </c>
      <c r="B45" s="31">
        <f>'Cálculo 70-30 PEL (11 min)'!H16</f>
        <v>17</v>
      </c>
      <c r="C45" s="32">
        <f t="shared" si="1"/>
        <v>17</v>
      </c>
      <c r="D45" s="33">
        <f t="shared" si="0"/>
        <v>0</v>
      </c>
      <c r="E45" s="4"/>
      <c r="F45" s="1" t="s">
        <v>33</v>
      </c>
      <c r="J45" s="1">
        <v>17</v>
      </c>
      <c r="K45" s="37"/>
      <c r="L45" s="46"/>
      <c r="M45" s="40" t="s">
        <v>23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ht="17.25" x14ac:dyDescent="0.3">
      <c r="A46" s="34" t="s">
        <v>41</v>
      </c>
      <c r="B46" s="31">
        <f>'Cálculo 70-30 PEL (11 min)'!H17</f>
        <v>17</v>
      </c>
      <c r="C46" s="32">
        <f t="shared" si="1"/>
        <v>17</v>
      </c>
      <c r="D46" s="33">
        <f t="shared" si="0"/>
        <v>0</v>
      </c>
      <c r="E46" s="4"/>
      <c r="F46" s="1" t="s">
        <v>35</v>
      </c>
      <c r="J46" s="1">
        <v>17</v>
      </c>
      <c r="K46" s="43"/>
      <c r="L46" s="46"/>
      <c r="M46" s="34" t="s">
        <v>41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ht="16.5" x14ac:dyDescent="0.3">
      <c r="A47" s="35" t="s">
        <v>42</v>
      </c>
      <c r="B47" s="31">
        <f>'Cálculo 70-30 PEL (11 min)'!H18</f>
        <v>17</v>
      </c>
      <c r="C47" s="32">
        <f t="shared" si="1"/>
        <v>17</v>
      </c>
      <c r="D47" s="33">
        <f t="shared" si="0"/>
        <v>0</v>
      </c>
      <c r="E47" s="4"/>
      <c r="F47" s="1" t="s">
        <v>36</v>
      </c>
      <c r="J47" s="1">
        <v>17</v>
      </c>
      <c r="K47" s="4"/>
      <c r="L47" s="46"/>
      <c r="M47" s="35" t="s">
        <v>42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ht="17.25" x14ac:dyDescent="0.3">
      <c r="A48" s="49" t="s">
        <v>18</v>
      </c>
      <c r="B48" s="31">
        <v>11</v>
      </c>
      <c r="C48" s="50">
        <f t="shared" si="1"/>
        <v>11</v>
      </c>
      <c r="D48" s="33">
        <f t="shared" si="0"/>
        <v>0</v>
      </c>
      <c r="E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6.5" x14ac:dyDescent="0.3">
      <c r="A49" s="51" t="s">
        <v>44</v>
      </c>
      <c r="B49" s="48">
        <f>SUM(B33:B48)</f>
        <v>880</v>
      </c>
      <c r="C49" s="48">
        <f t="shared" ref="C49:D49" si="2">SUM(C33:C48)</f>
        <v>880</v>
      </c>
      <c r="D49" s="48">
        <f t="shared" si="2"/>
        <v>0</v>
      </c>
      <c r="E49" s="4"/>
      <c r="F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6.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6.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6.5" x14ac:dyDescent="0.3">
      <c r="A52"/>
      <c r="B52"/>
      <c r="C52"/>
      <c r="D52"/>
      <c r="E52"/>
      <c r="F5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x14ac:dyDescent="0.25">
      <c r="A53"/>
      <c r="B53"/>
      <c r="C53"/>
      <c r="D53"/>
      <c r="E53"/>
      <c r="F53"/>
    </row>
    <row r="54" spans="1:53" x14ac:dyDescent="0.25">
      <c r="A54"/>
      <c r="B54"/>
      <c r="C54"/>
      <c r="D54"/>
      <c r="E54"/>
      <c r="F54"/>
    </row>
    <row r="55" spans="1:53" x14ac:dyDescent="0.25">
      <c r="A55"/>
      <c r="B55"/>
      <c r="C55"/>
      <c r="D55"/>
      <c r="E55"/>
      <c r="F55"/>
    </row>
    <row r="56" spans="1:53" x14ac:dyDescent="0.25">
      <c r="A56"/>
      <c r="B56"/>
      <c r="C56"/>
      <c r="D56"/>
      <c r="E56"/>
      <c r="F56"/>
    </row>
    <row r="57" spans="1:53" x14ac:dyDescent="0.25">
      <c r="A57"/>
      <c r="B57"/>
      <c r="C57"/>
      <c r="D57"/>
      <c r="E57"/>
      <c r="F57"/>
    </row>
    <row r="58" spans="1:53" x14ac:dyDescent="0.25">
      <c r="A58"/>
      <c r="B58"/>
      <c r="C58"/>
      <c r="D58"/>
      <c r="E58"/>
      <c r="F58"/>
    </row>
    <row r="59" spans="1:53" x14ac:dyDescent="0.25">
      <c r="A59"/>
      <c r="B59"/>
      <c r="C59"/>
      <c r="D59"/>
      <c r="E59"/>
      <c r="F59"/>
    </row>
    <row r="60" spans="1:53" x14ac:dyDescent="0.25">
      <c r="A60"/>
      <c r="B60"/>
      <c r="C60"/>
      <c r="D60"/>
      <c r="E60"/>
      <c r="F60"/>
    </row>
    <row r="61" spans="1:53" x14ac:dyDescent="0.25">
      <c r="A61"/>
      <c r="B61"/>
      <c r="C61"/>
      <c r="D61"/>
      <c r="E61"/>
      <c r="F61"/>
    </row>
    <row r="62" spans="1:53" x14ac:dyDescent="0.25">
      <c r="A62"/>
      <c r="B62"/>
      <c r="C62"/>
      <c r="D62"/>
      <c r="E62"/>
      <c r="F62"/>
    </row>
    <row r="63" spans="1:53" x14ac:dyDescent="0.25">
      <c r="A63"/>
      <c r="B63"/>
      <c r="C63"/>
      <c r="D63"/>
      <c r="E63"/>
      <c r="F63"/>
    </row>
    <row r="64" spans="1:53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x14ac:dyDescent="0.25">
      <c r="A67"/>
      <c r="B67"/>
      <c r="C67"/>
      <c r="D67"/>
      <c r="E67"/>
      <c r="F67"/>
    </row>
    <row r="68" spans="1:6" x14ac:dyDescent="0.25">
      <c r="A68"/>
      <c r="B68"/>
      <c r="C68"/>
      <c r="D68"/>
      <c r="E68"/>
      <c r="F68"/>
    </row>
    <row r="69" spans="1:6" x14ac:dyDescent="0.25">
      <c r="A69"/>
      <c r="B69"/>
      <c r="C69"/>
      <c r="D69"/>
      <c r="E69"/>
      <c r="F69"/>
    </row>
    <row r="70" spans="1:6" x14ac:dyDescent="0.25">
      <c r="A70"/>
      <c r="B70"/>
      <c r="C70"/>
      <c r="D70"/>
      <c r="E70"/>
      <c r="F70"/>
    </row>
  </sheetData>
  <mergeCells count="1">
    <mergeCell ref="A4:A6"/>
  </mergeCells>
  <conditionalFormatting sqref="A43">
    <cfRule type="containsText" dxfId="134" priority="92" operator="containsText" text="PVEM">
      <formula>NOT(ISERROR(SEARCH("PVEM",A43)))</formula>
    </cfRule>
    <cfRule type="containsText" dxfId="133" priority="93" operator="containsText" text="PRD">
      <formula>NOT(ISERROR(SEARCH("PRD",A43)))</formula>
    </cfRule>
    <cfRule type="containsText" dxfId="132" priority="94" operator="containsText" text="PNA">
      <formula>NOT(ISERROR(SEARCH("PNA",A43)))</formula>
    </cfRule>
    <cfRule type="containsText" dxfId="131" priority="95" operator="containsText" text="MC">
      <formula>NOT(ISERROR(SEARCH("MC",A43)))</formula>
    </cfRule>
    <cfRule type="containsText" dxfId="130" priority="96" operator="containsText" text="PRI">
      <formula>NOT(ISERROR(SEARCH("PRI",A43)))</formula>
    </cfRule>
    <cfRule type="containsText" dxfId="129" priority="97" operator="containsText" text="PAN">
      <formula>NOT(ISERROR(SEARCH("PAN",A43)))</formula>
    </cfRule>
    <cfRule type="cellIs" dxfId="128" priority="98" operator="equal">
      <formula>"PRS"</formula>
    </cfRule>
    <cfRule type="containsText" dxfId="127" priority="99" operator="containsText" text="PVEM">
      <formula>NOT(ISERROR(SEARCH("PVEM",A43)))</formula>
    </cfRule>
    <cfRule type="containsText" dxfId="126" priority="100" operator="containsText" text="PRD">
      <formula>NOT(ISERROR(SEARCH("PRD",A43)))</formula>
    </cfRule>
    <cfRule type="containsText" dxfId="125" priority="101" operator="containsText" text="MC">
      <formula>NOT(ISERROR(SEARCH("MC",A43)))</formula>
    </cfRule>
    <cfRule type="containsText" dxfId="124" priority="102" operator="containsText" text="PRI">
      <formula>NOT(ISERROR(SEARCH("PRI",A43)))</formula>
    </cfRule>
    <cfRule type="containsText" dxfId="123" priority="103" operator="containsText" text="PAN">
      <formula>NOT(ISERROR(SEARCH("PAN",A43)))</formula>
    </cfRule>
    <cfRule type="containsText" dxfId="122" priority="104" operator="containsText" text="PT">
      <formula>NOT(ISERROR(SEARCH("PT",A43)))</formula>
    </cfRule>
    <cfRule type="cellIs" dxfId="121" priority="105" operator="equal">
      <formula>"PS"</formula>
    </cfRule>
    <cfRule type="cellIs" dxfId="120" priority="106" operator="equal">
      <formula>"PAC"</formula>
    </cfRule>
    <cfRule type="containsText" dxfId="119" priority="107" operator="containsText" text="PAV">
      <formula>NOT(ISERROR(SEARCH("PAV",A43)))</formula>
    </cfRule>
    <cfRule type="cellIs" dxfId="118" priority="108" operator="equal">
      <formula>"PC"</formula>
    </cfRule>
    <cfRule type="cellIs" dxfId="117" priority="109" operator="equal">
      <formula>"POCH"</formula>
    </cfRule>
    <cfRule type="cellIs" dxfId="116" priority="110" operator="equal">
      <formula>"PEBC"</formula>
    </cfRule>
    <cfRule type="cellIs" dxfId="115" priority="111" operator="equal">
      <formula>"PES"</formula>
    </cfRule>
    <cfRule type="cellIs" dxfId="114" priority="112" operator="equal">
      <formula>"PUP"</formula>
    </cfRule>
    <cfRule type="containsText" dxfId="113" priority="113" operator="containsText" text="PSD">
      <formula>NOT(ISERROR(SEARCH("PSD",A43)))</formula>
    </cfRule>
    <cfRule type="cellIs" dxfId="112" priority="114" operator="equal">
      <formula>"MORENA"</formula>
    </cfRule>
    <cfRule type="cellIs" dxfId="111" priority="115" operator="equal">
      <formula>"PH"</formula>
    </cfRule>
    <cfRule type="cellIs" dxfId="110" priority="116" operator="equal">
      <formula>"ES"</formula>
    </cfRule>
    <cfRule type="cellIs" dxfId="109" priority="117" operator="equal">
      <formula>"PVEM"</formula>
    </cfRule>
    <cfRule type="cellIs" dxfId="108" priority="118" operator="equal">
      <formula>"PRD"</formula>
    </cfRule>
    <cfRule type="cellIs" dxfId="107" priority="119" operator="equal">
      <formula>"PNA"</formula>
    </cfRule>
    <cfRule type="cellIs" dxfId="106" priority="120" operator="equal">
      <formula>"MC"</formula>
    </cfRule>
    <cfRule type="cellIs" dxfId="105" priority="121" operator="equal">
      <formula>"PRI"</formula>
    </cfRule>
    <cfRule type="cellIs" dxfId="104" priority="122" operator="equal">
      <formula>"PAN"</formula>
    </cfRule>
    <cfRule type="cellIs" dxfId="103" priority="123" operator="equal">
      <formula>"POCH"</formula>
    </cfRule>
    <cfRule type="cellIs" dxfId="102" priority="124" operator="equal">
      <formula>"PEBC"</formula>
    </cfRule>
    <cfRule type="cellIs" dxfId="101" priority="125" operator="equal">
      <formula>"PES"</formula>
    </cfRule>
    <cfRule type="cellIs" dxfId="100" priority="126" operator="equal">
      <formula>"PUP"</formula>
    </cfRule>
    <cfRule type="cellIs" dxfId="99" priority="127" operator="equal">
      <formula>"PSD"</formula>
    </cfRule>
    <cfRule type="cellIs" dxfId="98" priority="128" operator="equal">
      <formula>"INE"</formula>
    </cfRule>
    <cfRule type="cellIs" dxfId="97" priority="129" operator="equal">
      <formula>"AUT"</formula>
    </cfRule>
    <cfRule type="cellIs" dxfId="96" priority="130" operator="equal">
      <formula>"PAV"</formula>
    </cfRule>
    <cfRule type="cellIs" dxfId="95" priority="131" operator="equal">
      <formula>"PRS"</formula>
    </cfRule>
    <cfRule type="cellIs" dxfId="94" priority="132" operator="equal">
      <formula>"PT"</formula>
    </cfRule>
    <cfRule type="cellIs" dxfId="93" priority="133" operator="equal">
      <formula>"PS"</formula>
    </cfRule>
    <cfRule type="cellIs" dxfId="92" priority="134" operator="equal">
      <formula>"PAC"</formula>
    </cfRule>
    <cfRule type="cellIs" dxfId="91" priority="135" operator="equal">
      <formula>"PC"</formula>
    </cfRule>
  </conditionalFormatting>
  <conditionalFormatting sqref="D33:D48">
    <cfRule type="cellIs" dxfId="90" priority="91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Cálculo 70-30 PEL (11 min)</vt:lpstr>
      <vt:lpstr>Modelo Precampaña Zacatecas</vt:lpstr>
      <vt:lpstr>'Cálculo 70-30 PEL (11 min)'!Área_de_impresión</vt:lpstr>
      <vt:lpstr>'Modelo Precampaña Zacatecas'!Área_de_impresión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HERNANDEZ XARENI EVA</dc:creator>
  <cp:lastModifiedBy>Xareni Glez</cp:lastModifiedBy>
  <cp:lastPrinted>2018-11-13T19:32:53Z</cp:lastPrinted>
  <dcterms:created xsi:type="dcterms:W3CDTF">2009-03-16T19:55:43Z</dcterms:created>
  <dcterms:modified xsi:type="dcterms:W3CDTF">2020-11-02T18:20:25Z</dcterms:modified>
</cp:coreProperties>
</file>